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D:\PKC\PKC-MAIN-20170919\Parskatam_2023\Informacijas-publiskosana\"/>
    </mc:Choice>
  </mc:AlternateContent>
  <xr:revisionPtr revIDLastSave="0" documentId="13_ncr:1_{B9A8860A-149E-47F4-AB2F-BA9DACD914BE}" xr6:coauthVersionLast="47" xr6:coauthVersionMax="47" xr10:uidLastSave="{00000000-0000-0000-0000-000000000000}"/>
  <bookViews>
    <workbookView xWindow="-110" yWindow="-110" windowWidth="38620" windowHeight="21100" tabRatio="599" activeTab="2" xr2:uid="{00000000-000D-0000-FFFF-FFFF00000000}"/>
  </bookViews>
  <sheets>
    <sheet name="Pašvaldības" sheetId="7" r:id="rId1"/>
    <sheet name="Pašvaldības_tabula" sheetId="10" r:id="rId2"/>
    <sheet name="Pašvaldību-kapitālsab." sheetId="8" r:id="rId3"/>
    <sheet name="Pašvaldību-kapitālsab._tabula" sheetId="9" r:id="rId4"/>
    <sheet name="Pašvaldību-kap.sab_atlase_2022" sheetId="3" r:id="rId5"/>
  </sheets>
  <definedNames>
    <definedName name="_xlnm._FilterDatabase" localSheetId="0" hidden="1">Pašvaldības!$A$2:$W$352</definedName>
    <definedName name="_xlnm._FilterDatabase" localSheetId="2" hidden="1">'Pašvaldību-kapitālsab.'!$B$1:$AE$16</definedName>
    <definedName name="ir__inform._par_divid._nav">'Pašvaldību-kapitālsab.'!$J$16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6" i="7" l="1"/>
  <c r="V251" i="7"/>
  <c r="V313" i="7"/>
  <c r="V299" i="7" l="1"/>
  <c r="V297" i="7"/>
  <c r="V267" i="7" l="1"/>
  <c r="V271" i="7"/>
  <c r="V269" i="7"/>
  <c r="V234" i="7" l="1"/>
  <c r="V204" i="7" l="1"/>
  <c r="V194" i="7"/>
  <c r="V173" i="7"/>
  <c r="V81" i="7" l="1"/>
  <c r="V89" i="7"/>
  <c r="V73" i="7"/>
  <c r="V53" i="7"/>
  <c r="V63" i="7"/>
  <c r="V65" i="7"/>
  <c r="V120" i="7"/>
  <c r="V115" i="7" l="1"/>
  <c r="V113" i="7"/>
  <c r="V348" i="7"/>
  <c r="V346" i="7"/>
  <c r="V344" i="7"/>
  <c r="U342" i="7"/>
  <c r="U349" i="7" s="1"/>
  <c r="U351" i="7" s="1"/>
  <c r="V339" i="7"/>
  <c r="V341" i="7"/>
  <c r="V342" i="7" s="1"/>
  <c r="V337" i="7"/>
  <c r="V334" i="7"/>
  <c r="V332" i="7"/>
  <c r="V330" i="7"/>
  <c r="V328" i="7"/>
  <c r="V326" i="7"/>
  <c r="V324" i="7"/>
  <c r="V322" i="7"/>
  <c r="V320" i="7"/>
  <c r="V318" i="7"/>
  <c r="V316" i="7"/>
  <c r="V311" i="7"/>
  <c r="V309" i="7"/>
  <c r="V307" i="7"/>
  <c r="V305" i="7"/>
  <c r="V303" i="7"/>
  <c r="V293" i="7"/>
  <c r="V295" i="7"/>
  <c r="V291" i="7"/>
  <c r="V289" i="7"/>
  <c r="V287" i="7"/>
  <c r="V285" i="7"/>
  <c r="V283" i="7"/>
  <c r="V281" i="7"/>
  <c r="V279" i="7"/>
  <c r="V277" i="7"/>
  <c r="V275" i="7"/>
  <c r="V265" i="7"/>
  <c r="V263" i="7"/>
  <c r="V261" i="7"/>
  <c r="V259" i="7"/>
  <c r="V257" i="7"/>
  <c r="W255" i="7"/>
  <c r="V249" i="7"/>
  <c r="V247" i="7"/>
  <c r="V245" i="7"/>
  <c r="V241" i="7"/>
  <c r="V239" i="7"/>
  <c r="V237" i="7"/>
  <c r="V232" i="7"/>
  <c r="V230" i="7"/>
  <c r="V228" i="7"/>
  <c r="V226" i="7"/>
  <c r="V224" i="7"/>
  <c r="V222" i="7"/>
  <c r="V220" i="7"/>
  <c r="V218" i="7"/>
  <c r="V216" i="7"/>
  <c r="V214" i="7"/>
  <c r="V212" i="7"/>
  <c r="V209" i="7"/>
  <c r="V202" i="7"/>
  <c r="V200" i="7"/>
  <c r="V198" i="7"/>
  <c r="V184" i="7"/>
  <c r="V192" i="7"/>
  <c r="V190" i="7"/>
  <c r="V196" i="7"/>
  <c r="V188" i="7"/>
  <c r="V186" i="7"/>
  <c r="V181" i="7"/>
  <c r="V179" i="7"/>
  <c r="V177" i="7"/>
  <c r="V175" i="7"/>
  <c r="V171" i="7"/>
  <c r="V169" i="7"/>
  <c r="V167" i="7"/>
  <c r="V165" i="7"/>
  <c r="V163" i="7"/>
  <c r="V161" i="7"/>
  <c r="V158" i="7"/>
  <c r="V155" i="7"/>
  <c r="V151" i="7"/>
  <c r="V153" i="7"/>
  <c r="V149" i="7"/>
  <c r="V147" i="7"/>
  <c r="V144" i="7"/>
  <c r="V134" i="7"/>
  <c r="V140" i="7"/>
  <c r="V142" i="7"/>
  <c r="V138" i="7"/>
  <c r="V136" i="7"/>
  <c r="V132" i="7"/>
  <c r="V130" i="7"/>
  <c r="V124" i="7"/>
  <c r="V128" i="7"/>
  <c r="V126" i="7"/>
  <c r="V122" i="7"/>
  <c r="V117" i="7"/>
  <c r="V104" i="7"/>
  <c r="V110" i="7"/>
  <c r="V106" i="7"/>
  <c r="V102" i="7"/>
  <c r="V108" i="7"/>
  <c r="V99" i="7"/>
  <c r="V97" i="7"/>
  <c r="V87" i="7"/>
  <c r="V85" i="7"/>
  <c r="V75" i="7"/>
  <c r="V77" i="7"/>
  <c r="V83" i="7"/>
  <c r="V79" i="7"/>
  <c r="V71" i="7"/>
  <c r="U69" i="7"/>
  <c r="V68" i="7"/>
  <c r="V61" i="7"/>
  <c r="V59" i="7"/>
  <c r="V57" i="7"/>
  <c r="V55" i="7"/>
  <c r="V51" i="7"/>
  <c r="V49" i="7"/>
  <c r="V47" i="7"/>
  <c r="V45" i="7"/>
  <c r="V43" i="7"/>
  <c r="V40" i="7"/>
  <c r="V38" i="7"/>
  <c r="V36" i="7"/>
  <c r="V34" i="7"/>
  <c r="V32" i="7"/>
  <c r="V30" i="7"/>
  <c r="V27" i="7"/>
  <c r="V25" i="7"/>
  <c r="U23" i="7"/>
  <c r="U28" i="7" s="1"/>
  <c r="V22" i="7"/>
  <c r="V20" i="7"/>
  <c r="V18" i="7"/>
  <c r="V16" i="7"/>
  <c r="V14" i="7"/>
  <c r="V12" i="7"/>
  <c r="V10" i="7"/>
  <c r="V8" i="7"/>
  <c r="V6" i="7"/>
  <c r="V4" i="7"/>
  <c r="V156" i="7" l="1"/>
  <c r="W156" i="7" s="1"/>
  <c r="U41" i="7"/>
  <c r="U66" i="7"/>
  <c r="U95" i="7" s="1"/>
  <c r="W342" i="7"/>
  <c r="V69" i="7"/>
  <c r="W69" i="7" s="1"/>
  <c r="V349" i="7"/>
  <c r="W349" i="7" s="1"/>
  <c r="V351" i="7"/>
  <c r="V23" i="7"/>
  <c r="W23" i="7" s="1"/>
  <c r="U100" i="7" l="1"/>
  <c r="U111" i="7" s="1"/>
  <c r="U118" i="7" s="1"/>
  <c r="V28" i="7"/>
  <c r="W28" i="7" l="1"/>
  <c r="V41" i="7"/>
  <c r="W41" i="7" s="1"/>
  <c r="V66" i="7"/>
  <c r="U145" i="7"/>
  <c r="U159" i="7" l="1"/>
  <c r="W66" i="7"/>
  <c r="V95" i="7"/>
  <c r="W95" i="7" l="1"/>
  <c r="V100" i="7"/>
  <c r="V111" i="7"/>
  <c r="U182" i="7"/>
  <c r="U207" i="7" s="1"/>
  <c r="U210" i="7" l="1"/>
  <c r="U235" i="7" s="1"/>
  <c r="U243" i="7" s="1"/>
  <c r="W111" i="7"/>
  <c r="V118" i="7"/>
  <c r="W118" i="7" s="1"/>
  <c r="W100" i="7"/>
  <c r="V145" i="7"/>
  <c r="U252" i="7" l="1"/>
  <c r="W145" i="7"/>
  <c r="V159" i="7" l="1"/>
  <c r="W159" i="7" s="1"/>
  <c r="U273" i="7"/>
  <c r="U301" i="7" s="1"/>
  <c r="U314" i="7" l="1"/>
  <c r="U335" i="7" s="1"/>
  <c r="V182" i="7"/>
  <c r="W182" i="7" s="1"/>
  <c r="V207" i="7" l="1"/>
  <c r="W207" i="7" l="1"/>
  <c r="V210" i="7"/>
  <c r="W210" i="7" s="1"/>
  <c r="V235" i="7" l="1"/>
  <c r="W235" i="7" l="1"/>
  <c r="V243" i="7"/>
  <c r="W243" i="7" l="1"/>
  <c r="V252" i="7"/>
  <c r="W252" i="7" s="1"/>
  <c r="V273" i="7" l="1"/>
  <c r="W273" i="7" s="1"/>
  <c r="V301" i="7" l="1"/>
  <c r="W301" i="7" l="1"/>
  <c r="V314" i="7"/>
  <c r="W314" i="7" s="1"/>
  <c r="V335" i="7"/>
  <c r="W33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Ilona Cible</author>
  </authors>
  <commentList>
    <comment ref="K2" authorId="0" shapeId="0" xr:uid="{A2743BB9-4C4D-4CF1-AD91-835260FABBE6}">
      <text>
        <r>
          <rPr>
            <sz val="9"/>
            <color indexed="81"/>
            <rFont val="Tahoma"/>
            <family val="2"/>
            <charset val="186"/>
          </rPr>
          <t>atvasinātas publiskas personas (arī pašvaldības) līdzdalības atbilstība Kapitālsabiedrību
pārvaldības likuma 4.panta pirmās daļas nosacījumiem un vispārējais stratēģiskais mērķis</t>
        </r>
      </text>
    </comment>
    <comment ref="R2" authorId="0" shapeId="0" xr:uid="{D3BAD0F6-5659-4E57-ADE3-205E23FC929B}">
      <text>
        <r>
          <rPr>
            <sz val="9"/>
            <color indexed="81"/>
            <rFont val="Tahoma"/>
            <family val="2"/>
            <charset val="186"/>
          </rPr>
          <t>ne vēlāk kā līdz katra gada 1. oktobrim — ikgadējais pārskats par atvasinātai publiskai personai piederošām kapitālsabiedrībām un kapitāla daļām. Minētajā pārskatā ietver konsolidētu informāciju par atvasinātas publiskas personas līdzdalību kapitālsabiedrībās, tās ieguldītajiem resursiem un to atdevi, kapitālsabiedrību sniegtajiem pakalpojumiem, iemaksām valsts budžetā un pašvaldību budžetos, saņemtajām valsts vai pašvaldības budžeta dotācijām, par nozarēm, kurās darbojas kapitālsabiedrības ar atvasinātas publiskas personas līdzdalību, par notikušajiem valdes un padomes locekļu nominācijas procesiem, kā arī citu informāciju, kas nepieciešama, lai sniegtu priekšstatu par atvasinātas publiskas personas kapitālsabiedrībām un kapitāla daļām. Pārskatā iekļauj arī informāciju par to, kā atvasināta publiska persona un tai piederošās kapitālsabiedrības izpildījušas šā panta 36. un šā likuma 58. panta prasības.</t>
        </r>
      </text>
    </comment>
    <comment ref="S2" authorId="0" shapeId="0" xr:uid="{47F1550D-C0C4-4A2F-8E0E-7D8769AF3D83}">
      <text>
        <r>
          <rPr>
            <sz val="9"/>
            <color indexed="81"/>
            <rFont val="Tahoma"/>
            <family val="2"/>
            <charset val="186"/>
          </rPr>
          <t>10) citas ziņas, ko pašvaldība uzskata par nepieciešamu publiskot.</t>
        </r>
      </text>
    </comment>
    <comment ref="A28" authorId="0" shapeId="0" xr:uid="{192E7481-5149-4742-8AB6-3C3AD4AD170C}">
      <text>
        <r>
          <rPr>
            <b/>
            <sz val="9"/>
            <color indexed="81"/>
            <rFont val="Tahoma"/>
            <family val="2"/>
            <charset val="186"/>
          </rPr>
          <t>Ilona Cible:</t>
        </r>
        <r>
          <rPr>
            <sz val="9"/>
            <color indexed="81"/>
            <rFont val="Tahoma"/>
            <family val="2"/>
            <charset val="186"/>
          </rPr>
          <t xml:space="preserve">
Tīmekļvietnē paziņojums - No 01.01.2022. Auces novada mājaslapā informācija netiks atjaunota un papildināta. Aktuālajai informācijai lūgums sekot līdzi Dobeles novada pašvaldības oficiālajā tīmekļvietnē www.dobele.lv</t>
        </r>
      </text>
    </comment>
    <comment ref="D28" authorId="0" shapeId="0" xr:uid="{FEEF885F-8231-43D5-9C8E-DCE5CBEAC295}">
      <text>
        <r>
          <rPr>
            <b/>
            <sz val="9"/>
            <color indexed="81"/>
            <rFont val="Tahoma"/>
            <family val="2"/>
            <charset val="186"/>
          </rPr>
          <t>Ilona Cible:</t>
        </r>
        <r>
          <rPr>
            <sz val="9"/>
            <color indexed="81"/>
            <rFont val="Tahoma"/>
            <family val="2"/>
            <charset val="186"/>
          </rPr>
          <t xml:space="preserve">
Administratīvā teritorija pēc 01.07.2021. - Dobeles novada pašvaldība</t>
        </r>
      </text>
    </comment>
    <comment ref="N56" authorId="0" shapeId="0" xr:uid="{6C93A7D2-B027-486E-ACC3-8E1A35D7F931}">
      <text>
        <r>
          <rPr>
            <b/>
            <sz val="9"/>
            <color indexed="81"/>
            <rFont val="Tahoma"/>
            <charset val="1"/>
          </rPr>
          <t>Ilona Cible:</t>
        </r>
        <r>
          <rPr>
            <sz val="9"/>
            <color indexed="81"/>
            <rFont val="Tahoma"/>
            <charset val="1"/>
          </rPr>
          <t xml:space="preserve">
https://company.lursoft.lv/ligatnes-komunalserviss/54103099071</t>
        </r>
      </text>
    </comment>
    <comment ref="D64" authorId="0" shapeId="0" xr:uid="{ED58A4E7-10AE-42CD-9FCB-988A91DF5652}">
      <text>
        <r>
          <rPr>
            <b/>
            <sz val="9"/>
            <color indexed="81"/>
            <rFont val="Tahoma"/>
            <charset val="1"/>
          </rPr>
          <t>Ilona Cible:</t>
        </r>
        <r>
          <rPr>
            <sz val="9"/>
            <color indexed="81"/>
            <rFont val="Tahoma"/>
            <charset val="1"/>
          </rPr>
          <t xml:space="preserve">
LR UR nav reģistrētas izmaiņas</t>
        </r>
      </text>
    </comment>
    <comment ref="N64" authorId="0" shapeId="0" xr:uid="{99093AF1-B594-47BD-A2A8-81B4AF570DD5}">
      <text>
        <r>
          <rPr>
            <b/>
            <sz val="9"/>
            <color indexed="81"/>
            <rFont val="Tahoma"/>
            <charset val="1"/>
          </rPr>
          <t>Ilona Cible:</t>
        </r>
        <r>
          <rPr>
            <sz val="9"/>
            <color indexed="81"/>
            <rFont val="Tahoma"/>
            <charset val="1"/>
          </rPr>
          <t xml:space="preserve">
https://company.lursoft.lv/ligatnes-nami/44103059950</t>
        </r>
      </text>
    </comment>
    <comment ref="D69" authorId="0" shapeId="0" xr:uid="{A954C3EA-9F22-4976-941A-D6A092567A38}">
      <text>
        <r>
          <rPr>
            <b/>
            <sz val="9"/>
            <color indexed="81"/>
            <rFont val="Tahoma"/>
            <family val="2"/>
            <charset val="186"/>
          </rPr>
          <t>Ilona Cible:</t>
        </r>
        <r>
          <rPr>
            <sz val="9"/>
            <color indexed="81"/>
            <rFont val="Tahoma"/>
            <family val="2"/>
            <charset val="186"/>
          </rPr>
          <t xml:space="preserve">
Administratīvā teritorija pēc 01.07.2021. - Madonas novada pašvaldība</t>
        </r>
      </text>
    </comment>
    <comment ref="D100" authorId="0" shapeId="0" xr:uid="{8FC5FA74-52F9-4E46-B405-7C772886901C}">
      <text>
        <r>
          <rPr>
            <b/>
            <sz val="9"/>
            <color indexed="81"/>
            <rFont val="Tahoma"/>
            <charset val="1"/>
          </rPr>
          <t>Ilona Cible:</t>
        </r>
        <r>
          <rPr>
            <sz val="9"/>
            <color indexed="81"/>
            <rFont val="Tahoma"/>
            <charset val="1"/>
          </rPr>
          <t xml:space="preserve">
Administratīvā teritorija pēc 01.07.2021. - Ropažu novada pašvaldība</t>
        </r>
      </text>
    </comment>
    <comment ref="G103" authorId="0" shapeId="0" xr:uid="{190C8039-988B-4F6B-92C1-E5F11AD4689B}">
      <text>
        <r>
          <rPr>
            <b/>
            <sz val="9"/>
            <color indexed="81"/>
            <rFont val="Tahoma"/>
            <charset val="1"/>
          </rPr>
          <t>Ilona Cible:</t>
        </r>
        <r>
          <rPr>
            <sz val="9"/>
            <color indexed="81"/>
            <rFont val="Tahoma"/>
            <charset val="1"/>
          </rPr>
          <t xml:space="preserve">
Līdz 15.06.2022. nosaukums SIA "Gulbenes nami"</t>
        </r>
      </text>
    </comment>
    <comment ref="C118" authorId="0" shapeId="0" xr:uid="{43F3B712-250F-449F-94EB-3735240BD680}">
      <text>
        <r>
          <rPr>
            <sz val="9"/>
            <color indexed="81"/>
            <rFont val="Tahoma"/>
            <family val="2"/>
            <charset val="186"/>
          </rPr>
          <t>jaunā tīmekļvietne</t>
        </r>
      </text>
    </comment>
    <comment ref="T118" authorId="0" shapeId="0" xr:uid="{26B761B5-B507-4163-8C6D-0C5332E9C8BA}">
      <text>
        <r>
          <rPr>
            <sz val="9"/>
            <color indexed="81"/>
            <rFont val="Tahoma"/>
            <family val="2"/>
            <charset val="186"/>
          </rPr>
          <t>https://www.jelgavasnovads.lv/lv/media/57/download?attachment</t>
        </r>
      </text>
    </comment>
    <comment ref="H152" authorId="0" shapeId="0" xr:uid="{D8659DBC-3428-4327-B5AA-D12E3722F4BE}">
      <text>
        <r>
          <rPr>
            <b/>
            <sz val="9"/>
            <color indexed="81"/>
            <rFont val="Tahoma"/>
            <charset val="1"/>
          </rPr>
          <t>Ilona Cible:</t>
        </r>
        <r>
          <rPr>
            <sz val="9"/>
            <color indexed="81"/>
            <rFont val="Tahoma"/>
            <charset val="1"/>
          </rPr>
          <t xml:space="preserve">
05.01.2022. - 20.03.2023. bija 15,14% kapitāla daļas </t>
        </r>
      </text>
    </comment>
    <comment ref="D159" authorId="0" shapeId="0" xr:uid="{14C41782-2891-489F-96BA-0FAA112A4D5C}">
      <text>
        <r>
          <rPr>
            <b/>
            <sz val="9"/>
            <color indexed="81"/>
            <rFont val="Tahoma"/>
            <charset val="1"/>
          </rPr>
          <t>Ilona Cible:</t>
        </r>
        <r>
          <rPr>
            <sz val="9"/>
            <color indexed="81"/>
            <rFont val="Tahoma"/>
            <charset val="1"/>
          </rPr>
          <t xml:space="preserve">
Administratīvā teritorija pēc 01.07.2021. - Cēsu novada pašvaldība</t>
        </r>
      </text>
    </comment>
    <comment ref="D203" authorId="0" shapeId="0" xr:uid="{8ED2395F-015F-4C1D-B43E-6CF20112D005}">
      <text>
        <r>
          <rPr>
            <b/>
            <sz val="9"/>
            <color indexed="81"/>
            <rFont val="Tahoma"/>
            <family val="2"/>
            <charset val="186"/>
          </rPr>
          <t>Ilona Cible:</t>
        </r>
        <r>
          <rPr>
            <sz val="9"/>
            <color indexed="81"/>
            <rFont val="Tahoma"/>
            <family val="2"/>
            <charset val="186"/>
          </rPr>
          <t xml:space="preserve">
LR UR nav reģistrētas izmaiņas</t>
        </r>
      </text>
    </comment>
    <comment ref="G211" authorId="0" shapeId="0" xr:uid="{955516DC-CCAC-461A-9B8A-76BA1A10EE1C}">
      <text>
        <r>
          <rPr>
            <b/>
            <sz val="9"/>
            <color indexed="81"/>
            <rFont val="Tahoma"/>
            <family val="2"/>
            <charset val="186"/>
          </rPr>
          <t>Ilona Cible:</t>
        </r>
        <r>
          <rPr>
            <sz val="9"/>
            <color indexed="81"/>
            <rFont val="Tahoma"/>
            <family val="2"/>
            <charset val="186"/>
          </rPr>
          <t xml:space="preserve">
Likvidācijas process no 24.07.2017.</t>
        </r>
      </text>
    </comment>
    <comment ref="G233" authorId="0" shapeId="0" xr:uid="{F0DECAA6-154B-437A-BB1C-FFCDA1FF211A}">
      <text>
        <r>
          <rPr>
            <b/>
            <sz val="9"/>
            <color indexed="81"/>
            <rFont val="Tahoma"/>
            <family val="2"/>
            <charset val="186"/>
          </rPr>
          <t>Ilona Cible:</t>
        </r>
        <r>
          <rPr>
            <sz val="9"/>
            <color indexed="81"/>
            <rFont val="Tahoma"/>
            <family val="2"/>
            <charset val="186"/>
          </rPr>
          <t xml:space="preserve">
UR reģistrēts 03.02.2022
Darbības veids: Restorānu un mobilo ēdināšanas vietu pakalpojumi</t>
        </r>
      </text>
    </comment>
    <comment ref="H250" authorId="0" shapeId="0" xr:uid="{F614AE47-3B9B-44B8-AF08-925850C58C69}">
      <text>
        <r>
          <rPr>
            <b/>
            <sz val="9"/>
            <color indexed="81"/>
            <rFont val="Tahoma"/>
            <family val="2"/>
            <charset val="186"/>
          </rPr>
          <t>Ilona Cible:</t>
        </r>
        <r>
          <rPr>
            <sz val="9"/>
            <color indexed="81"/>
            <rFont val="Tahoma"/>
            <family val="2"/>
            <charset val="186"/>
          </rPr>
          <t xml:space="preserve">
05.01.2022 - 20.03.2023 dalība 7,22%</t>
        </r>
      </text>
    </comment>
    <comment ref="R252" authorId="0" shapeId="0" xr:uid="{4A754D5E-E4E7-4386-8FE7-AFFC6A5EB441}">
      <text>
        <r>
          <rPr>
            <sz val="9"/>
            <color indexed="81"/>
            <rFont val="Tahoma"/>
            <family val="2"/>
            <charset val="186"/>
          </rPr>
          <t>https://preili.lv/pasvaldiba/budzets/publiskie-parskati/</t>
        </r>
      </text>
    </comment>
    <comment ref="D268" authorId="0" shapeId="0" xr:uid="{57A563DC-4E6A-4C43-B4D5-1B02EEEA9185}">
      <text>
        <r>
          <rPr>
            <b/>
            <sz val="9"/>
            <color indexed="81"/>
            <rFont val="Tahoma"/>
            <family val="2"/>
            <charset val="186"/>
          </rPr>
          <t>Ilona Cible:</t>
        </r>
        <r>
          <rPr>
            <sz val="9"/>
            <color indexed="81"/>
            <rFont val="Tahoma"/>
            <family val="2"/>
            <charset val="186"/>
          </rPr>
          <t xml:space="preserve">
LR UR nav reģistrētas izmaiņas</t>
        </r>
      </text>
    </comment>
    <comment ref="D270" authorId="0" shapeId="0" xr:uid="{1DCC689A-55A3-435D-9B63-08F57C1D5963}">
      <text>
        <r>
          <rPr>
            <b/>
            <sz val="9"/>
            <color indexed="81"/>
            <rFont val="Tahoma"/>
            <family val="2"/>
            <charset val="186"/>
          </rPr>
          <t>Ilona Cible:</t>
        </r>
        <r>
          <rPr>
            <sz val="9"/>
            <color indexed="81"/>
            <rFont val="Tahoma"/>
            <family val="2"/>
            <charset val="186"/>
          </rPr>
          <t xml:space="preserve">
LR UR nav reģistrētas izmaiņas</t>
        </r>
      </text>
    </comment>
    <comment ref="H290" authorId="0" shapeId="0" xr:uid="{3D191079-DD9E-40D7-B7D4-7E3F19D8A2DD}">
      <text>
        <r>
          <rPr>
            <b/>
            <sz val="9"/>
            <color indexed="81"/>
            <rFont val="Tahoma"/>
            <family val="2"/>
            <charset val="186"/>
          </rPr>
          <t>Ilona Cible:</t>
        </r>
        <r>
          <rPr>
            <sz val="9"/>
            <color indexed="81"/>
            <rFont val="Tahoma"/>
            <family val="2"/>
            <charset val="186"/>
          </rPr>
          <t xml:space="preserve">
Līdz 22.04.2022. 2,42% Siguldas novada dome</t>
        </r>
      </text>
    </comment>
    <comment ref="D296" authorId="0" shapeId="0" xr:uid="{EA470DF5-9790-4E0C-8FA2-BBAE0097122F}">
      <text>
        <r>
          <rPr>
            <b/>
            <sz val="9"/>
            <color indexed="81"/>
            <rFont val="Tahoma"/>
            <family val="2"/>
            <charset val="186"/>
          </rPr>
          <t>Ilona Cible:</t>
        </r>
        <r>
          <rPr>
            <sz val="9"/>
            <color indexed="81"/>
            <rFont val="Tahoma"/>
            <family val="2"/>
            <charset val="186"/>
          </rPr>
          <t xml:space="preserve">
LR UR nav reģistrētas izmaiņas</t>
        </r>
      </text>
    </comment>
    <comment ref="D298" authorId="0" shapeId="0" xr:uid="{72D2B741-E592-436D-81F5-021348706FDB}">
      <text>
        <r>
          <rPr>
            <b/>
            <sz val="9"/>
            <color indexed="81"/>
            <rFont val="Tahoma"/>
            <family val="2"/>
            <charset val="186"/>
          </rPr>
          <t>Ilona Cible:</t>
        </r>
        <r>
          <rPr>
            <sz val="9"/>
            <color indexed="81"/>
            <rFont val="Tahoma"/>
            <family val="2"/>
            <charset val="186"/>
          </rPr>
          <t xml:space="preserve">
LR UR nav reģistrētas izmaiņas</t>
        </r>
      </text>
    </comment>
    <comment ref="D350" authorId="0" shapeId="0" xr:uid="{339123A0-BFB6-455A-B658-872153353DB2}">
      <text>
        <r>
          <rPr>
            <b/>
            <sz val="9"/>
            <color indexed="81"/>
            <rFont val="Tahoma"/>
            <family val="2"/>
            <charset val="186"/>
          </rPr>
          <t>Ilona Cible:</t>
        </r>
        <r>
          <rPr>
            <sz val="9"/>
            <color indexed="81"/>
            <rFont val="Tahoma"/>
            <family val="2"/>
            <charset val="186"/>
          </rPr>
          <t xml:space="preserve">
no 21.04.2023. dalībnieks 18,36% Bauskas novada pašvaldība</t>
        </r>
      </text>
    </comment>
    <comment ref="D351" authorId="0" shapeId="0" xr:uid="{87197876-207B-415E-92B3-25A8D63AAF8D}">
      <text>
        <r>
          <rPr>
            <b/>
            <sz val="9"/>
            <color indexed="81"/>
            <rFont val="Tahoma"/>
            <charset val="1"/>
          </rPr>
          <t>Ilona Cible:</t>
        </r>
        <r>
          <rPr>
            <sz val="9"/>
            <color indexed="81"/>
            <rFont val="Tahoma"/>
            <charset val="1"/>
          </rPr>
          <t xml:space="preserve">
Administratīvā teritorija pēc 01.07.2021. - Bauskas novada pašvaldība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Ilona Cible</author>
  </authors>
  <commentList>
    <comment ref="I4" authorId="0" shapeId="0" xr:uid="{4305D525-0811-4C2A-B31C-A6727EEB38F2}">
      <text>
        <r>
          <rPr>
            <b/>
            <sz val="9"/>
            <color indexed="81"/>
            <rFont val="Tahoma"/>
            <family val="2"/>
            <charset val="186"/>
          </rPr>
          <t xml:space="preserve">gada pārsk.- </t>
        </r>
        <r>
          <rPr>
            <sz val="9"/>
            <color indexed="81"/>
            <rFont val="Tahoma"/>
            <family val="2"/>
            <charset val="186"/>
          </rPr>
          <t xml:space="preserve">https://www.rs.lv/saturs/gada-parskati
</t>
        </r>
        <r>
          <rPr>
            <b/>
            <sz val="9"/>
            <color indexed="81"/>
            <rFont val="Tahoma"/>
            <family val="2"/>
            <charset val="186"/>
          </rPr>
          <t xml:space="preserve">starpper.pārsk.- </t>
        </r>
        <r>
          <rPr>
            <sz val="9"/>
            <color indexed="81"/>
            <rFont val="Tahoma"/>
            <family val="2"/>
            <charset val="186"/>
          </rPr>
          <t>https://www.rs.lv/saturs/parskati</t>
        </r>
      </text>
    </comment>
    <comment ref="S4" authorId="0" shapeId="0" xr:uid="{688B289E-A427-48C7-BF51-B198C676B971}">
      <text>
        <r>
          <rPr>
            <b/>
            <sz val="9"/>
            <color indexed="81"/>
            <rFont val="Tahoma"/>
            <family val="2"/>
            <charset val="186"/>
          </rPr>
          <t xml:space="preserve">padome - </t>
        </r>
        <r>
          <rPr>
            <sz val="9"/>
            <color indexed="81"/>
            <rFont val="Tahoma"/>
            <family val="2"/>
            <charset val="186"/>
          </rPr>
          <t xml:space="preserve">https://www.rs.lv/saturs/padome
</t>
        </r>
        <r>
          <rPr>
            <b/>
            <sz val="9"/>
            <color indexed="81"/>
            <rFont val="Tahoma"/>
            <family val="2"/>
            <charset val="186"/>
          </rPr>
          <t xml:space="preserve">valde- </t>
        </r>
        <r>
          <rPr>
            <sz val="9"/>
            <color indexed="81"/>
            <rFont val="Tahoma"/>
            <family val="2"/>
            <charset val="186"/>
          </rPr>
          <t>https://www.rs.lv/saturs/valde</t>
        </r>
      </text>
    </comment>
    <comment ref="R5" authorId="0" shapeId="0" xr:uid="{7E751B35-2D15-44E5-82F0-6C245BF5C63C}">
      <text>
        <r>
          <rPr>
            <b/>
            <sz val="9"/>
            <color indexed="81"/>
            <rFont val="Tahoma"/>
            <family val="2"/>
            <charset val="186"/>
          </rPr>
          <t xml:space="preserve">valdes regl.- </t>
        </r>
        <r>
          <rPr>
            <sz val="9"/>
            <color indexed="81"/>
            <rFont val="Tahoma"/>
            <family val="2"/>
            <charset val="186"/>
          </rPr>
          <t xml:space="preserve">https://rnparvaldnieks.lv/wp-content/uploads/2021/09/Valdes-reglaments.pdf
</t>
        </r>
        <r>
          <rPr>
            <b/>
            <sz val="9"/>
            <color indexed="81"/>
            <rFont val="Tahoma"/>
            <family val="2"/>
            <charset val="186"/>
          </rPr>
          <t xml:space="preserve">padomes regl.- </t>
        </r>
        <r>
          <rPr>
            <sz val="9"/>
            <color indexed="81"/>
            <rFont val="Tahoma"/>
            <family val="2"/>
            <charset val="186"/>
          </rPr>
          <t>https://rnparvaldnieks.lv/wp-content/uploads/2022/02/RNP-padomes-reglaments-29.04.2021-.docx</t>
        </r>
      </text>
    </comment>
    <comment ref="U5" authorId="0" shapeId="0" xr:uid="{45DF7195-E105-451D-9F6B-EC695D51F49B}">
      <text>
        <r>
          <rPr>
            <b/>
            <sz val="9"/>
            <color indexed="81"/>
            <rFont val="Tahoma"/>
            <family val="2"/>
            <charset val="186"/>
          </rPr>
          <t xml:space="preserve">atalgojuma pol.- </t>
        </r>
        <r>
          <rPr>
            <sz val="9"/>
            <color indexed="81"/>
            <rFont val="Tahoma"/>
            <family val="2"/>
            <charset val="186"/>
          </rPr>
          <t>https://rnparvaldnieks.lv/wp-content/uploads/2021/09/Atalgojuma-un-darbinieku-atlases-politika.pdf</t>
        </r>
        <r>
          <rPr>
            <b/>
            <sz val="9"/>
            <color indexed="81"/>
            <rFont val="Tahoma"/>
            <family val="2"/>
            <charset val="186"/>
          </rPr>
          <t xml:space="preserve">
vadības atalg.-</t>
        </r>
        <r>
          <rPr>
            <sz val="9"/>
            <color indexed="81"/>
            <rFont val="Tahoma"/>
            <family val="2"/>
            <charset val="186"/>
          </rPr>
          <t>https://rnparvaldnieks.lv/wp-content/uploads/2023/07/Algas_valde_padome_07.2023.pdf</t>
        </r>
      </text>
    </comment>
    <comment ref="U13" authorId="0" shapeId="0" xr:uid="{1845AA2E-1662-480B-AEDB-2D7EE7FDD393}">
      <text>
        <r>
          <rPr>
            <b/>
            <sz val="9"/>
            <color indexed="81"/>
            <rFont val="Tahoma"/>
            <family val="2"/>
            <charset val="186"/>
          </rPr>
          <t xml:space="preserve">Valdes atalg. - </t>
        </r>
        <r>
          <rPr>
            <sz val="9"/>
            <color indexed="81"/>
            <rFont val="Tahoma"/>
            <family val="2"/>
            <charset val="186"/>
          </rPr>
          <t>https://www.1slimnica.lv/lv/par-mums/finansu-informacija/valdes-atalgojums</t>
        </r>
      </text>
    </comment>
    <comment ref="I16" authorId="0" shapeId="0" xr:uid="{D02A54D7-ED14-432E-B358-99E0E0D60E6D}">
      <text>
        <r>
          <rPr>
            <b/>
            <sz val="9"/>
            <color indexed="81"/>
            <rFont val="Tahoma"/>
            <family val="2"/>
            <charset val="186"/>
          </rPr>
          <t xml:space="preserve">Starpper. pārskati - </t>
        </r>
        <r>
          <rPr>
            <sz val="9"/>
            <color indexed="81"/>
            <rFont val="Tahoma"/>
            <family val="2"/>
            <charset val="186"/>
          </rPr>
          <t xml:space="preserve">http://www.dsiltumtikli.lv/lv/musu-klientiem/par-uznemumu/finansu-parskati-2018gads/
</t>
        </r>
        <r>
          <rPr>
            <b/>
            <sz val="9"/>
            <color indexed="81"/>
            <rFont val="Tahoma"/>
            <family val="2"/>
            <charset val="186"/>
          </rPr>
          <t>Auditēti gada pārsk.</t>
        </r>
        <r>
          <rPr>
            <sz val="9"/>
            <color indexed="81"/>
            <rFont val="Tahoma"/>
            <family val="2"/>
            <charset val="186"/>
          </rPr>
          <t xml:space="preserve"> - http://www.dsiltumtikli.lv/lv/musu-klientiem/par-uznemumu/gada-parskats/</t>
        </r>
      </text>
    </comment>
    <comment ref="S16" authorId="0" shapeId="0" xr:uid="{BA220C07-7010-475C-94B4-FBE6F8FB0CAA}">
      <text>
        <r>
          <rPr>
            <b/>
            <sz val="9"/>
            <color indexed="81"/>
            <rFont val="Tahoma"/>
            <family val="2"/>
            <charset val="186"/>
          </rPr>
          <t xml:space="preserve">valdes loceklis - </t>
        </r>
        <r>
          <rPr>
            <sz val="9"/>
            <color indexed="81"/>
            <rFont val="Tahoma"/>
            <family val="2"/>
            <charset val="186"/>
          </rPr>
          <t xml:space="preserve">http://www.dsiltumtikli.lv/lv/musu-klientiem/par-uznemumu/valdes-locekla-cv/
</t>
        </r>
        <r>
          <rPr>
            <b/>
            <sz val="9"/>
            <color indexed="81"/>
            <rFont val="Tahoma"/>
            <family val="2"/>
            <charset val="186"/>
          </rPr>
          <t xml:space="preserve">padome - </t>
        </r>
        <r>
          <rPr>
            <sz val="9"/>
            <color indexed="81"/>
            <rFont val="Tahoma"/>
            <family val="2"/>
            <charset val="186"/>
          </rPr>
          <t>http://www.dsiltumtikli.lv/lv/musu-klientiem/par-uznemumu/padome/</t>
        </r>
      </text>
    </comment>
  </commentList>
</comments>
</file>

<file path=xl/sharedStrings.xml><?xml version="1.0" encoding="utf-8"?>
<sst xmlns="http://schemas.openxmlformats.org/spreadsheetml/2006/main" count="4908" uniqueCount="834">
  <si>
    <t>Nosaukums</t>
  </si>
  <si>
    <t>Dalībnieks no</t>
  </si>
  <si>
    <t>SIA "Vidusdaugavas SPAAO"</t>
  </si>
  <si>
    <t>SIA "Pansionāts Rokaiži"</t>
  </si>
  <si>
    <t>Auces pašvaldības SIA "Auces slimnīca"</t>
  </si>
  <si>
    <t>SIA "Rīgas Apriņķa Avīze"</t>
  </si>
  <si>
    <t>SIA "ZAAO"</t>
  </si>
  <si>
    <t>SIA "Vidzemes koncertzāle"</t>
  </si>
  <si>
    <t>SIA "Cesvaines siltums"</t>
  </si>
  <si>
    <t>SIA "Cesvaines komunālie pakalpojumi"</t>
  </si>
  <si>
    <t>SIA "GROBIŅAS NAMSERVISS"</t>
  </si>
  <si>
    <t>SIA "LIEPĀJAS REĢIONA TŪRISMA INFORMĀCIJAS BIROJS"</t>
  </si>
  <si>
    <t>SIA "LIEPĀJAS RAS"</t>
  </si>
  <si>
    <t>SIA "AIZPUTES KOMUNĀLAIS UZŅĒMUMS"</t>
  </si>
  <si>
    <t>SIA "KS Cīrava"</t>
  </si>
  <si>
    <t>SIA "PRIEKULES SLIMNĪCA"</t>
  </si>
  <si>
    <t>SIA "Jaunpiebalgas pašvaldības ambulance"</t>
  </si>
  <si>
    <t>SIA "Jelgavas novada KU"</t>
  </si>
  <si>
    <t>SIA "Ozolnieku KSDU"</t>
  </si>
  <si>
    <t>SIA "JELGAVAS AUTOBUSU PARKS"</t>
  </si>
  <si>
    <t>SIA "JELGAVAS PILSĒTAS SLIMNĪCA"</t>
  </si>
  <si>
    <t>SIA "ZEMGALES OLIMPISKAIS CENTRS"</t>
  </si>
  <si>
    <t>SIA "Atkritumu apsaimniekošanas sabiedrība "PIEJŪRA""</t>
  </si>
  <si>
    <t>SIA "LIMBAŽU SILTUMS"</t>
  </si>
  <si>
    <t>SIA "OLIMPISKAIS CENTRS "LIMBAŽI""</t>
  </si>
  <si>
    <t>SIA "Madonas namsaimnieks"</t>
  </si>
  <si>
    <t>Ērgļu pagasta SIA "ŪDAS"</t>
  </si>
  <si>
    <t>SIA "Bērzaunes komunālais uzņēmums"</t>
  </si>
  <si>
    <t>SIA "Getliņi EKO"</t>
  </si>
  <si>
    <t>SIA "Rīgas namu pārvaldnieks"</t>
  </si>
  <si>
    <t>SIA "Rīgas ūdens"</t>
  </si>
  <si>
    <t>SIA "Rīgas 1. slimnīca"</t>
  </si>
  <si>
    <t>SIA "Siguldas slimnīca"</t>
  </si>
  <si>
    <t>SIA "LĪVENA APTIEKA"</t>
  </si>
  <si>
    <t>SIA "Smiltenes NKUP"</t>
  </si>
  <si>
    <t>SIA "TALSU NAMSAIMNIEKS"</t>
  </si>
  <si>
    <t>SIA "Ziemeļkurzemes reģionālā slimnīca"</t>
  </si>
  <si>
    <t>SIA "ZIEMEĻKURZEME"</t>
  </si>
  <si>
    <t>SIA "KOLKASRAGS"</t>
  </si>
  <si>
    <t>SIA "Dundagas veselības centrs"</t>
  </si>
  <si>
    <t>SIA "MĒRSRAGA ŪDENS"</t>
  </si>
  <si>
    <t>SIA "TALSU ŪDENS"</t>
  </si>
  <si>
    <t>SIA "Varakļānu veselības aprūpes centrs"</t>
  </si>
  <si>
    <t>mājaslapas adrese</t>
  </si>
  <si>
    <t>Pārbaud. datums</t>
  </si>
  <si>
    <t>Dalībnieks</t>
  </si>
  <si>
    <t>1. Kapitālsab. saraksts, kas grupēts pēc nozares vai lieluma kritērijiem</t>
  </si>
  <si>
    <t>2. Kapitālsab. firma, juridiskā adrese, pamatkapitāla lielums un pašvaldības līdzdalības apmērs</t>
  </si>
  <si>
    <t>3. Pašvaldības līdzdalības atbilstība likuma nosacījumiem un vispārējais stratēģiskais mērķis</t>
  </si>
  <si>
    <t>4. Kapitālsab. līdzdalība citās sabiedrībās un tās atbilstība likuma nosacījumiem</t>
  </si>
  <si>
    <t>5. Kapitāla daļu turētāja pārstāvis kapitālsabiedrībā</t>
  </si>
  <si>
    <t>6. Aktuāls apstiprinātais gada pārskats</t>
  </si>
  <si>
    <t>7. Kapitālsab. izmaksātās dividendes pašvaldībai un veiktie maksājumi valsts budžetā un pašvaldības budžetos</t>
  </si>
  <si>
    <t>8. Ziņas par to, vai pašvaldība ir paredzējusi izbeigt līdzdalību kapitālsabiedrībā</t>
  </si>
  <si>
    <t>9. Ziņas par uzsākto kapitālsabiedrības reorganizāciju vai pārveidi</t>
  </si>
  <si>
    <t>Piezīmes</t>
  </si>
  <si>
    <t>Dalībnieka reģ.nr.</t>
  </si>
  <si>
    <t>SIA "Garkalnes ūdens"</t>
  </si>
  <si>
    <t>Aizkraukles novada pašvaldība</t>
  </si>
  <si>
    <t>Aizkraukles novada pašvaldības kapitālsabiedrības</t>
  </si>
  <si>
    <t>SIA "Aizkraukles KUK"</t>
  </si>
  <si>
    <t>SIA "Aizkraukles slimnīca"</t>
  </si>
  <si>
    <t>SIA "Pļaviņu Komunālie pakalpojumi"</t>
  </si>
  <si>
    <t>SIA "Skrīveru saimnieks"</t>
  </si>
  <si>
    <t>SIA "Kokneses Komunālie pakalpojumi"</t>
  </si>
  <si>
    <t>Aizkraukles novada SIA "Aizkraukles ūdens"</t>
  </si>
  <si>
    <t>SIA "AIZPUTES NAMI"</t>
  </si>
  <si>
    <t>Auces novada pašvaldība</t>
  </si>
  <si>
    <t>Auces novada pašvaldības kapitālsabiedrības</t>
  </si>
  <si>
    <t>Balvu novada pašvaldība</t>
  </si>
  <si>
    <t>Cēsu novada pašvaldība</t>
  </si>
  <si>
    <t>Cēsu novada pašvaldības kapitālsabiedrības</t>
  </si>
  <si>
    <t>Cesvaines novada dome</t>
  </si>
  <si>
    <t>Dienvidkurzemes novada dome</t>
  </si>
  <si>
    <t>Dienvidkurzemes novada pašvaldība</t>
  </si>
  <si>
    <t>Garkalnes novada dome</t>
  </si>
  <si>
    <t>Garkalnes novada domes kapitālsabiedrības</t>
  </si>
  <si>
    <t>Gulbenes novada dome</t>
  </si>
  <si>
    <t>Gulbenes novada pašvaldība</t>
  </si>
  <si>
    <t>Gulbenes novada dome/pašvaldība</t>
  </si>
  <si>
    <t>Gulbenes novada domes un pašvaldības kapitālsabiedrības</t>
  </si>
  <si>
    <t>Jelgavas novada pašvaldība</t>
  </si>
  <si>
    <t>Jelgavas pilsētas dome</t>
  </si>
  <si>
    <t>Jelgavas valstspilsētas pašvaldība</t>
  </si>
  <si>
    <t>Krāslavas novada dome</t>
  </si>
  <si>
    <t>Krāslavas novada pašvaldība</t>
  </si>
  <si>
    <t>Krāslavas pilsētas dome</t>
  </si>
  <si>
    <t>Krāslavas novada dome/pašvaldība un pilsētas dome</t>
  </si>
  <si>
    <t>Krāslavas novada domes, pašvaldības un pilsētas domes kapitālsabiedrības</t>
  </si>
  <si>
    <t>Līgatnes novada dome</t>
  </si>
  <si>
    <t>Līgatnes novada domes kapitālsabiedrības</t>
  </si>
  <si>
    <t>Limbažu novada pašvaldība</t>
  </si>
  <si>
    <t>Limbažu novada pašvaldības kapitālsabiedrības</t>
  </si>
  <si>
    <t>Madonas novada pašvaldība</t>
  </si>
  <si>
    <t>Madonas novada pašvaldības kapitālsabiedrības</t>
  </si>
  <si>
    <t>Mālpils novada dome</t>
  </si>
  <si>
    <t>Mālpils novada domes kapitālsabiedrības</t>
  </si>
  <si>
    <t>Ogres novada dome</t>
  </si>
  <si>
    <t>Ogres novada pašvaldība</t>
  </si>
  <si>
    <t>Ogres novada dome/pašvaldība</t>
  </si>
  <si>
    <t>Ogres novada domes un pašvaldības kapitālsabiedrības</t>
  </si>
  <si>
    <t>Olaines novada dome</t>
  </si>
  <si>
    <t>Olaines novada pašvaldība</t>
  </si>
  <si>
    <t>Olaines novada dome/pašvaldība</t>
  </si>
  <si>
    <t>Olaines novada domes un pašvaldības kapitālsabiedrības</t>
  </si>
  <si>
    <t>Preiļu novada pašvaldība</t>
  </si>
  <si>
    <t>Rēzeknes rajona padome</t>
  </si>
  <si>
    <t>Ropažu novada pašvaldība</t>
  </si>
  <si>
    <t>Ropažu novada pašvaldības kapitālsabiedrības</t>
  </si>
  <si>
    <t>Siguldas novada pašvaldība</t>
  </si>
  <si>
    <t>Smiltenes novada pašvaldība</t>
  </si>
  <si>
    <t>Talsu novada pašvaldība</t>
  </si>
  <si>
    <t>Talsu novada pašvaldības kapitālsabiedrības</t>
  </si>
  <si>
    <t>Valkas novada pašvaldība</t>
  </si>
  <si>
    <t>Valkas novada domes un pašvaldības kapitālsabiedrības</t>
  </si>
  <si>
    <t>Varakļānu novada pašvaldība</t>
  </si>
  <si>
    <t>Varakļānu novada pašvaldības kapitālsabiedrības</t>
  </si>
  <si>
    <t>Vecumnieku novada dome</t>
  </si>
  <si>
    <t>Vecumnieku novada domes kapitālsabiedrības</t>
  </si>
  <si>
    <t>SIA "Atkritumu apsaimniekošanas Dienvidlatgales starppašvaldību organizācija"</t>
  </si>
  <si>
    <t>ir</t>
  </si>
  <si>
    <t>nav inf. (nav attiecināms)</t>
  </si>
  <si>
    <t>10) ikgadējais pārskats par atvasinātai publiskai personai piederošām kapitālsabiedrībām un kapitāla daļām, kurā iekļauj arī informāciju par to, kā pašvaldība un tai piederošās kapitālsabiedrības izpildījušas inform. publisk. prasības atbilstoši likumam</t>
  </si>
  <si>
    <t xml:space="preserve">11) citas ziņas </t>
  </si>
  <si>
    <t xml:space="preserve"> - </t>
  </si>
  <si>
    <t>rezult.</t>
  </si>
  <si>
    <t>AS "CATA"</t>
  </si>
  <si>
    <t>https://www.aizkraukle.lv/lv/kapitalsabiedribas</t>
  </si>
  <si>
    <t>Aizkraukles novada pašvaldības SIA "Aizkraukles siltums"</t>
  </si>
  <si>
    <t>ir (juridiskā adr. un reģ.nr. no gada pārsk.)</t>
  </si>
  <si>
    <t>nav</t>
  </si>
  <si>
    <t>ir (no gada pārsk.)</t>
  </si>
  <si>
    <t>uzņēmuma kontaktinform.</t>
  </si>
  <si>
    <t>nav inf.</t>
  </si>
  <si>
    <t>daļēji (nodokļi no gada pārsk., trūkst inform. par divid.)</t>
  </si>
  <si>
    <t>Aizkraukles novada SIA "Lauma A"</t>
  </si>
  <si>
    <t>Norādīta saite uz kapitālsabiedrības mājaslapu</t>
  </si>
  <si>
    <t>Iespējamie punkti (par 1.-9.)</t>
  </si>
  <si>
    <t>Saņemtie punkti  (par 1.-9.)</t>
  </si>
  <si>
    <t>Vērtējums %</t>
  </si>
  <si>
    <t>SIA "Alūksnes slimnīca"</t>
  </si>
  <si>
    <t>SIA "Gulbenes-Alūksnes bānītis"</t>
  </si>
  <si>
    <t>SIA "AP Kaudzītes"</t>
  </si>
  <si>
    <t>SIA "Daugavpils reģionālā slimnīca"</t>
  </si>
  <si>
    <t>SIA "BALVU AUTOTRANSPORTS"</t>
  </si>
  <si>
    <t>SIA "Balvu un Gulbenes slimnīcu apvienība"</t>
  </si>
  <si>
    <t>SIA "Viļakas Veselības aprūpes centrs"</t>
  </si>
  <si>
    <t>https://www.auce.lv/pasvaldiba/kapitalsabiedribas/</t>
  </si>
  <si>
    <t>SIA "Auces Komunālie pakalpojumi"</t>
  </si>
  <si>
    <t>AS "BALVU ENERĢIJA"</t>
  </si>
  <si>
    <t>Balvu novada dome</t>
  </si>
  <si>
    <t>Balvu novada dome/pašvaldība</t>
  </si>
  <si>
    <t>Balvu novada domes un pašvaldības kapitālsabiedrības</t>
  </si>
  <si>
    <t>Aktualizēt publ. inform. - pamatkap. lielumu, pašvaldības līdzd. % apmēru. Nepieciešama pašvaldības līdzal. pārvērtēšana.</t>
  </si>
  <si>
    <t>Kapitālsabiedrības kontakinform.</t>
  </si>
  <si>
    <t>Kapitālsabiedrības tīmekļvietnes adrese un kontakinform.</t>
  </si>
  <si>
    <r>
      <t xml:space="preserve">ir (nepieciešams </t>
    </r>
    <r>
      <rPr>
        <sz val="9"/>
        <color rgb="FFFF0000"/>
        <rFont val="Calibri"/>
        <family val="2"/>
        <charset val="186"/>
        <scheme val="minor"/>
      </rPr>
      <t>precizēt  pašvaldības līdzd. % apmēru</t>
    </r>
    <r>
      <rPr>
        <sz val="9"/>
        <color theme="1"/>
        <rFont val="Calibri"/>
        <family val="2"/>
        <scheme val="minor"/>
      </rPr>
      <t>, kā arī pievienot EUR apmērā)</t>
    </r>
  </si>
  <si>
    <t>Aktualizēt publ. inform. - pašvaldības līdzd. % apmēru. Nepieciešama pašvaldības līdzal. pārvērtēšana.</t>
  </si>
  <si>
    <t>SIA "Piebalgas"</t>
  </si>
  <si>
    <t>https://vecumnieki.lv/pasvaldiba/kapitalsabiedribas</t>
  </si>
  <si>
    <t>SIA "GULBENES AUTOBUSS"</t>
  </si>
  <si>
    <t>https://www.gulbene.lv/lv/kps</t>
  </si>
  <si>
    <t>Norādīta kontaktinform.</t>
  </si>
  <si>
    <r>
      <t xml:space="preserve">nav (jo </t>
    </r>
    <r>
      <rPr>
        <sz val="9"/>
        <rFont val="Calibri"/>
        <family val="2"/>
        <charset val="186"/>
        <scheme val="minor"/>
      </rPr>
      <t>norādīts, ka līdzd. citās sab. nav,</t>
    </r>
    <r>
      <rPr>
        <sz val="9"/>
        <color rgb="FFFF0000"/>
        <rFont val="Calibri"/>
        <family val="2"/>
        <charset val="186"/>
        <scheme val="minor"/>
      </rPr>
      <t xml:space="preserve"> bet pēc Lursoft līdzdal. citās sab. 100% SIA "VAF CAPITAL", 100% SIA "CLP")</t>
    </r>
  </si>
  <si>
    <t>SIA "DOVA"</t>
  </si>
  <si>
    <t>SIA "Dagdas komunālā saimniecība"</t>
  </si>
  <si>
    <t>SIA "Krāslavas nami"</t>
  </si>
  <si>
    <t>SIA "Krāslavas slimnīca"</t>
  </si>
  <si>
    <t>Pievienoti dažādi dokumenti par kapitālsabiedrību, pamatojoties uz Kapitālsabiedrību pārvaldības likuma 58.pantu.</t>
  </si>
  <si>
    <t>https://www.sigulda.lv/public/lat/pasvaldiba/kapitalsabiedribas/</t>
  </si>
  <si>
    <t>ir (nepieciešams norādīt arī vārdu, uzvārdu)</t>
  </si>
  <si>
    <t>Nepieciešams pārvērtēt pašvald. līdzdalību, jo iepriekšējā lēmuma datums 17.12.2015.</t>
  </si>
  <si>
    <t>norādīta kontaktinform.</t>
  </si>
  <si>
    <t>https://smiltenesnovads.lv/pasvaldiba/par-pasvaldibu/struktura/kapitalsabiedribas/</t>
  </si>
  <si>
    <t>Norādīta inform. par sab. darbību.</t>
  </si>
  <si>
    <t>ir (pamatkapitāla lielums no gada pārsk.)</t>
  </si>
  <si>
    <t xml:space="preserve">ir </t>
  </si>
  <si>
    <t>Norādīta saite uz sab. tīmekļv. Pašvaldības  tīmekļv. cita inform. atbilstoši  likuma prasībām nav publicēta.</t>
  </si>
  <si>
    <t>daļēji (no publ. pārsk. pašvald. līdzd. apmērs un pamatkap. lielums)</t>
  </si>
  <si>
    <t>daļēji (inform. par divid. no pašvald. publ. pārsk.)</t>
  </si>
  <si>
    <t>ir (norādīts, ka līdzd. citās sab. nav)</t>
  </si>
  <si>
    <t>nav (līdzd. 100% SIA "ZAAO Enerģija"</t>
  </si>
  <si>
    <t>ir (nepieciešams norādīt arī sab. reģ.nr.)</t>
  </si>
  <si>
    <t>PSIA "VANGAŽU AVOTS"</t>
  </si>
  <si>
    <t>SIA "Vangažu Namsaimnieks"</t>
  </si>
  <si>
    <t>SIA "LIMBAŽU SLIMNĪCA"</t>
  </si>
  <si>
    <t>SIA "Siguldas Sporta serviss"</t>
  </si>
  <si>
    <t>SIA "SALTAVOTS"</t>
  </si>
  <si>
    <t>Krimuldas novada pašvaldības SIA "Entalpija-2"</t>
  </si>
  <si>
    <t>PSIA "NORMA K"</t>
  </si>
  <si>
    <t>Siguldas pilsētas SIA "JUMIS"</t>
  </si>
  <si>
    <t>SIA “Krimuldas doktorāts”</t>
  </si>
  <si>
    <t>AS “CATA”</t>
  </si>
  <si>
    <t>nav (pārskats nav pievienots)</t>
  </si>
  <si>
    <t>ir (nepieciešams norādīt arī sab. reģ.nr. un līdzd. apmēru EUR)</t>
  </si>
  <si>
    <t>ir (21.09.2016. lēm. par līdzd. izbeigšanu)</t>
  </si>
  <si>
    <t>Daļu skaits (%)</t>
  </si>
  <si>
    <t>Sabiedr. Reģ. Nr./
Pārraudzībā esošo kapitālsab. skaits</t>
  </si>
  <si>
    <t>15.02.2022.</t>
  </si>
  <si>
    <t>UR nav veiktas izmaiņas</t>
  </si>
  <si>
    <t>SIA “Mālpils Minerāls”</t>
  </si>
  <si>
    <t>SIA "HYDROENERGY LATVIA"</t>
  </si>
  <si>
    <t>PSIA "GARKALNES KOMUNĀLSERVISS"</t>
  </si>
  <si>
    <t>SIA "VILKME"</t>
  </si>
  <si>
    <t>https://www.ropazi.lv/lv/kapitalsabiedribas</t>
  </si>
  <si>
    <t>PSIA "Garkalnes inženiertīkli"</t>
  </si>
  <si>
    <t>daļēji (trūkst līdzd. apmērs un pamatkap. lielums, nepieciešams norādīt uzņ. reģ. nr.)</t>
  </si>
  <si>
    <t xml:space="preserve"> -  </t>
  </si>
  <si>
    <t>norādīta kontaktinformācija un tīmekļvietnes adrese</t>
  </si>
  <si>
    <t>https://www.malpils.lv/pub/?id=17</t>
  </si>
  <si>
    <t>SIA "Mālpils Minerāls"</t>
  </si>
  <si>
    <t>SIA "Jēkabpils reģionālā slimnīca"</t>
  </si>
  <si>
    <t>SIA "Latgales Uzņēmējdarbības atbalsta centrs"</t>
  </si>
  <si>
    <t>Rēzeknes rajona padomes kapitālsabiedrība</t>
  </si>
  <si>
    <t>ir (nepieciešams norādīt arī amatu)</t>
  </si>
  <si>
    <t>SIA "LIEPĀJAS REĢIONĀLĀ SLIMNĪCA"</t>
  </si>
  <si>
    <t>SIA "Zemgales veselības centrs"</t>
  </si>
  <si>
    <t>SIA "JELGAVAS POLIKLĪNIKA"</t>
  </si>
  <si>
    <t>SIA "SPORTA KOMPLEKSS "ZEMGALE""</t>
  </si>
  <si>
    <t>SIA "JELGAVAS ŪDENS"</t>
  </si>
  <si>
    <t>SIA "Medicīnas sabiedrība "OPTIMA 1""</t>
  </si>
  <si>
    <t>SIA "Jelgavas nekustamā īpašuma pārvalde"</t>
  </si>
  <si>
    <t>SIA "JELGAVAS TIRGUS"</t>
  </si>
  <si>
    <t>SIA "Jelgavas komunālie pakalpojumi"</t>
  </si>
  <si>
    <t>SIA "Zemgales EKO"</t>
  </si>
  <si>
    <t>AS "RĪGAS SILTUMS"</t>
  </si>
  <si>
    <t>Publiskas personas kapitāla daļu un kapitālsabiedrību pārvaldības likuma 36. pants "Informācijas atklātības nodrošināšana"</t>
  </si>
  <si>
    <t>AS "AMO PLANT"</t>
  </si>
  <si>
    <t>AS "JELGAVAS SILTUMTĪKLU UZŅĒMUMS"</t>
  </si>
  <si>
    <t>No pašvald. tīmekļv. - Atbilstoši Publiskas personas kapitāla daļu un kapitālsabiedrību pārvaldības likuma 58.pantam, SIA „Jelgavas novada KU” publiskā informācija par kapitālsabiedrību pieejama šeit: www.jnku.lv/publiska-informacija/</t>
  </si>
  <si>
    <t>Jelgavas novada pašvaldības kapitālsabiderības</t>
  </si>
  <si>
    <t>nav (pieejams 2017.-2019.g., bet trūkst aktuālā inform.)</t>
  </si>
  <si>
    <t>nav (norādīts - 15.03.2019. pašv. saņēmusi  dividendes par 2017.g.)</t>
  </si>
  <si>
    <t>nav (trūkst inform. par līdzdal. SIA "Termināla tirgus" (47,06%))</t>
  </si>
  <si>
    <t>nav (trūkst. inform. par līdzdal. SIA "Sporta komplekss "Zemgale V"" (10,63%))</t>
  </si>
  <si>
    <t>No pašvald. tīmekļv. - Publiskā informācija par kapitālsabiedrību pieejama šeit: http://oksdu.lv/publiskojama_informacija</t>
  </si>
  <si>
    <t>SIA "OGRES RAJONA SLIMNĪCA"</t>
  </si>
  <si>
    <t>SIA "Vidzemes slimnīca"</t>
  </si>
  <si>
    <t>SIA "Ikšķiles māja"</t>
  </si>
  <si>
    <t>SIA "ĶEGUMA STARS"</t>
  </si>
  <si>
    <t>SIA "LIELVĀRDES REMTE"</t>
  </si>
  <si>
    <t>SIA "ĶILUPE"</t>
  </si>
  <si>
    <t>SIA "D &amp; F"</t>
  </si>
  <si>
    <t>SIA "MOTO ZZ"</t>
  </si>
  <si>
    <t>SIA"Ogres Namsaimnieks"</t>
  </si>
  <si>
    <t>https://www.ogresnovads.lv/lv/ogres-novada-pasvaldibas-kapitalsabiedribas</t>
  </si>
  <si>
    <t>SIA "OGRES SVĒTE"</t>
  </si>
  <si>
    <t>Ogres novada PSIA "MS siltums"</t>
  </si>
  <si>
    <t>ir (norādīts, ka uzsākts likvidācijas process)</t>
  </si>
  <si>
    <t>ir (inform. nav pievienota publicētajā kopējā tabulā par kapitālsab.)</t>
  </si>
  <si>
    <t>daļēji (pamatkapitāla lielums no gada pārsk., trūkst pašvald. līdzdal. apmērs)</t>
  </si>
  <si>
    <t>Kontaktinformācija</t>
  </si>
  <si>
    <t>Varakļānu SIA "Dzīvokļu komunālais uzņēmums"</t>
  </si>
  <si>
    <t>https://www.varaklani.lv/novada-dome/kapitalsabiedribas</t>
  </si>
  <si>
    <t>https://talsunovads.lv/pasvaldiba/kapitalsabiedribas/</t>
  </si>
  <si>
    <t>SIA "Valkas Namsaimnieks"</t>
  </si>
  <si>
    <t>SIA "Rojas DzKU"</t>
  </si>
  <si>
    <t>SIA "KOLKAS ŪDENS"</t>
  </si>
  <si>
    <t>SIA "Madonas laukceltnieks"</t>
  </si>
  <si>
    <t>SIA "Madonas Siltums"</t>
  </si>
  <si>
    <t>SIA "Madonas ūdens"</t>
  </si>
  <si>
    <t>SIA "Ērgļu slimnīca"</t>
  </si>
  <si>
    <t>SIA "Lubānas KP"</t>
  </si>
  <si>
    <t>Madonas novada PSIA "Madonas slimnīca"</t>
  </si>
  <si>
    <t>http://www.cesvaine.lv/</t>
  </si>
  <si>
    <t>https://www.madona.lv/lat/pasvaldibas-kapitalsabiedribas</t>
  </si>
  <si>
    <t>Norādīta tikai saite uz kapitālsabiedrības tīmekļvietni.</t>
  </si>
  <si>
    <t>Publicētā informācija ir daļēji atbilstoši Kapitālsabiedrību pārvaldības likuma 58. panta prasībām, trūkst aktuāla inform.</t>
  </si>
  <si>
    <t>Norādīts valdes loc., kontaktinform un darbības stratēģija 2018.-2020.gadam.</t>
  </si>
  <si>
    <t>http://www.cesvaine.lv/parvalde/iestades/sia-cesvaines-siltums.html</t>
  </si>
  <si>
    <t>daļēji (trūkst inform. par pamatkap. lielumu)</t>
  </si>
  <si>
    <t>Norādīts valdes loc. , kontakinform., vidēja term. str. 2016.-2018.g</t>
  </si>
  <si>
    <t>SIA "Salacgrīvas ūdens"</t>
  </si>
  <si>
    <t>SIA "Aprūpes nams "Urga""</t>
  </si>
  <si>
    <t>SIA "NAMSAIMNIEKS"</t>
  </si>
  <si>
    <t>SIA "Rekreācijas centrs "Vīķi""</t>
  </si>
  <si>
    <t>SIA "Alojas Saimniekserviss"</t>
  </si>
  <si>
    <t>AS  "CATA"</t>
  </si>
  <si>
    <t>https://www.limbazunovads.lv/lv/kapitalsabiedribas</t>
  </si>
  <si>
    <t>SIA “ALOJAS VESELĪBAS APRŪPES CENTRS”</t>
  </si>
  <si>
    <t>ir ( nepieciešams norādīt arī vārdu, uzvārdu)</t>
  </si>
  <si>
    <t>daļēji (trūkst pamatkapitāla liellums)</t>
  </si>
  <si>
    <t>SIA "LĪGATNES NAMI"</t>
  </si>
  <si>
    <t>SIA "Kuldīgas slimnīca"</t>
  </si>
  <si>
    <t>SIA "PRIEKULES NAMI"</t>
  </si>
  <si>
    <t>SIA "RAS 30"</t>
  </si>
  <si>
    <t>SIA "Durbes KS"</t>
  </si>
  <si>
    <t>SIA "VĒRGALES KOMUNĀLĀ SAIMNIECĪBA"</t>
  </si>
  <si>
    <t>https://www.dkn.lv/lv/kapitalsabiedribas</t>
  </si>
  <si>
    <t>SIA "Grobiņas HES"</t>
  </si>
  <si>
    <t>SIA "Pāvilostas komunālais uzņemums"</t>
  </si>
  <si>
    <t>SIA "Līgatnes komunālserviss"</t>
  </si>
  <si>
    <t>SIA "CĒSU OLIMPISKAIS CENTRS"</t>
  </si>
  <si>
    <t>SIA "UNGURMUIŽA"</t>
  </si>
  <si>
    <t>SIA "CĒSU TIRGUS"</t>
  </si>
  <si>
    <t>Cēsu pilsētas SIA "VINDA"</t>
  </si>
  <si>
    <t>SIA "CĒSU KLĪNIKA"</t>
  </si>
  <si>
    <t>https://www.cesis.lv/lv/pasvaldiba/informacija/kapitalsabiedribas-biedribas/</t>
  </si>
  <si>
    <t>AS "OLAINES ŪDENS UN SILTUMS"</t>
  </si>
  <si>
    <t>SIA "ZEMGALES 29"</t>
  </si>
  <si>
    <t>SIA "ZEIFERTI"</t>
  </si>
  <si>
    <t>SIA "PREIĻU SAIMNIEKS"</t>
  </si>
  <si>
    <t>SIA "Preiļu slimnīca"</t>
  </si>
  <si>
    <t>https://www.olaine.lv/lv/pasvaldiba/par-pasvaldibu#gsc.tab=0</t>
  </si>
  <si>
    <t>daļēji (pašvaldības līdzd. apmērs no publ. pārsk.)</t>
  </si>
  <si>
    <t>vidēja termiņa attīstības stratēģija 2016.–2020. g. (saite nedarbojas)</t>
  </si>
  <si>
    <t>daļēji (no publ. pārsk. līdzdalības apmērs %)</t>
  </si>
  <si>
    <t>Norādīta smiltenes novada tīmekļv. saite, kurā ir public. vispārīga informācija par sab. darbību, kā arī kontaktinform.</t>
  </si>
  <si>
    <t>Pārbaud. 
datums</t>
  </si>
  <si>
    <t>Reģ. Nr.</t>
  </si>
  <si>
    <t>Kapitālsabiedrības nosaukums</t>
  </si>
  <si>
    <t>Publiskas personas kapitāla daļu un kapitālsabiedrību pārvaldības likuma 58. pants "Informācijas par kapitālsabiedrību publiskošana"</t>
  </si>
  <si>
    <t>Informācijas publiskošanas vadlīnijas valsts kapitālsabiedrībām un kapitāla daļu turētājiem</t>
  </si>
  <si>
    <t xml:space="preserve">Papildus publicē tās kapitālsabiedrības, kuru neto apgrozījums &gt; 21 miljonu euro; bilances kopsumma &gt; četriem miljoniem euro. </t>
  </si>
  <si>
    <t>Punkti</t>
  </si>
  <si>
    <t>tīmekļvietne</t>
  </si>
  <si>
    <t>1. vispārējie stratēģiskie mērķi</t>
  </si>
  <si>
    <t>2. ziņas par kapitālsabiedrības darbības un komercdarbības veidiem</t>
  </si>
  <si>
    <t>3. finanšu mērķu un nefinanšu mērķu īstenošanas rezultāti vismaz par pēdējiem 5 gadiem</t>
  </si>
  <si>
    <t>4. izstrādātie pārskati vismaz par pēdējiem 5 gadiem</t>
  </si>
  <si>
    <t>5. veiktās iemaksas valsts vai pašvaldības budžetā (tai skaitā dividendes, atskaitījumi, nodokļu maksājumi) vismaz par pēdējiem 5 gadiem</t>
  </si>
  <si>
    <r>
      <t>6. informācija par saņemto valsts vai pašvaldības budžeta finansējumu un tā izlietojumu</t>
    </r>
    <r>
      <rPr>
        <i/>
        <u/>
        <sz val="9"/>
        <color rgb="FF000000"/>
        <rFont val="Calibri"/>
        <family val="2"/>
        <charset val="186"/>
      </rPr>
      <t xml:space="preserve"> (ja attiecināms)</t>
    </r>
    <r>
      <rPr>
        <b/>
        <sz val="9"/>
        <color rgb="FF000000"/>
        <rFont val="Calibri"/>
        <family val="2"/>
        <charset val="186"/>
      </rPr>
      <t xml:space="preserve"> vismaz par pēdējiem 5 gadiem 
</t>
    </r>
  </si>
  <si>
    <t>7. informācija par īpašuma struktūru (tai skaitā līdzdalību citās sabiedrībās)</t>
  </si>
  <si>
    <t>8. informācija par organizatorisko struktūru</t>
  </si>
  <si>
    <t>9. ziedošanas (dāvināšanas) stratēģija un ziedošanas (dāvināšanas) kārtība</t>
  </si>
  <si>
    <t>10. informācija par katra saņemtā un veiktā ziedojuma (dāvinājuma) summu un saņēmējiem vismaz par pēdējiem 5 gadiem</t>
  </si>
  <si>
    <t>11. informācija par iepirkumiem vismaz par pēdējiem 5 gadiem</t>
  </si>
  <si>
    <t>12. statūti</t>
  </si>
  <si>
    <r>
      <t>13. valdes, padomes</t>
    </r>
    <r>
      <rPr>
        <i/>
        <sz val="9"/>
        <color rgb="FF000000"/>
        <rFont val="Calibri"/>
        <family val="2"/>
        <charset val="186"/>
      </rPr>
      <t xml:space="preserve"> </t>
    </r>
    <r>
      <rPr>
        <i/>
        <u/>
        <sz val="9"/>
        <color rgb="FF000000"/>
        <rFont val="Calibri"/>
        <family val="2"/>
        <charset val="186"/>
      </rPr>
      <t>(ja tāda ir izveidota)</t>
    </r>
    <r>
      <rPr>
        <b/>
        <sz val="9"/>
        <color rgb="FF000000"/>
        <rFont val="Calibri"/>
        <family val="2"/>
        <charset val="186"/>
      </rPr>
      <t xml:space="preserve"> nolikums vai cits tam pielīdzināms dokuments, kas regulē tās darbību</t>
    </r>
  </si>
  <si>
    <r>
      <t xml:space="preserve">14. informācija par padomes </t>
    </r>
    <r>
      <rPr>
        <i/>
        <u/>
        <sz val="9"/>
        <color rgb="FF000000"/>
        <rFont val="Calibri"/>
        <family val="2"/>
        <charset val="186"/>
      </rPr>
      <t>(ja tāda ir izveidota)</t>
    </r>
    <r>
      <rPr>
        <b/>
        <sz val="9"/>
        <color rgb="FF000000"/>
        <rFont val="Calibri"/>
        <family val="2"/>
        <charset val="186"/>
      </rPr>
      <t xml:space="preserve"> un valdes locekļiem (par katru atsevišķi): profesionālā darba pieredze, izglītība, amati citās kapitālsabiedrībās, pilnvaru termiņi, kā arī padomes locekļa atbilstību neatkarīga padomes locekļa kritērijiem</t>
    </r>
  </si>
  <si>
    <t xml:space="preserve">15. informācija par visām paziņotajām kapitālsabiedrības dalībnieku (akcionāru) sapulcēm, tai skaitā par darba kārtību un lēmumiem
</t>
  </si>
  <si>
    <t>16. atalgojuma politikas principi un informāciju par katra valdes un padomes locekļa atalgojumu</t>
  </si>
  <si>
    <t>1.1.
informācija par paredzamiem riska faktoriem</t>
  </si>
  <si>
    <t>1.2.
informācija par iekšējās kontroles un riska pārvaldības sistēmas galvenajiem elementiem, kurus piemēro finanšu pārskatu sagatavošanā</t>
  </si>
  <si>
    <t>1.3.
pārvaldes institūciju, kā arī to komiteju sastāvs un darbības apraksts</t>
  </si>
  <si>
    <r>
      <t xml:space="preserve">1.4.
aprakstu par daudzpusības politikas mērķiem, īstenošanas pasākumiem un rezultātiem pārskata gadā
</t>
    </r>
    <r>
      <rPr>
        <i/>
        <u/>
        <sz val="9"/>
        <color theme="9" tint="-0.499984740745262"/>
        <rFont val="Calibri"/>
        <family val="2"/>
        <charset val="186"/>
      </rPr>
      <t>(attiecināms tikai, ja kap.sab. īsteno politiku attiecībā uz kapitālsab. pārvaldes institūciju loc. sastāva dažādību)</t>
    </r>
  </si>
  <si>
    <r>
      <t xml:space="preserve">1.5.
informācija par padomes komitejām un/vai revīzijas komiteju, tai skaitā nolikumu, kā arī inform. par komitejas locekļiem (CV, pilnvaru termiņiem)
</t>
    </r>
    <r>
      <rPr>
        <i/>
        <u/>
        <sz val="9"/>
        <color theme="9" tint="-0.499984740745262"/>
        <rFont val="Calibri"/>
        <family val="2"/>
        <charset val="186"/>
      </rPr>
      <t xml:space="preserve">(attiecināms tikai, ja tādas komistejas ir izveidotas) </t>
    </r>
  </si>
  <si>
    <t>1.6.
informācija par netipiskiem vai nozīmīga apjoma darījumiem ar saistītajām pusēm Finanšu instrumentu tirgus likuma 59.1 panta izpratnē vismaz par pēdējiem pieciem gadiem</t>
  </si>
  <si>
    <t>1.7.
būtiskākās politikas, kurās definēti kapitālsabiedrības darbības principi attiecībā uz risku pārvaldību, interešu konflikta novērš., korupcijas apkarošanu, korp.pārv. u.c. jautājumiem</t>
  </si>
  <si>
    <t>Nodokļu maksātāja nosaukums</t>
  </si>
  <si>
    <t>SIA "RĒZEKNES SLIMNĪCA"</t>
  </si>
  <si>
    <t>Rīgas pašvaldības SIA "Rīgas satiksme"</t>
  </si>
  <si>
    <t xml:space="preserve"> - sarakstā jauns</t>
  </si>
  <si>
    <t xml:space="preserve"> - pārbaude tika veikta arī iepriekšējā gadā</t>
  </si>
  <si>
    <t>Nodokļu maks. reģ. nr.</t>
  </si>
  <si>
    <t>ir (no statūtiem)</t>
  </si>
  <si>
    <t>daļēji (sadaļā "Atbalsts sabiedrībai" ir inform. par veiktajiem dāvin./zied., bet nav norādīta summa)</t>
  </si>
  <si>
    <t>ir (ziedojumi nav veikti un nav saņemti)</t>
  </si>
  <si>
    <t>daļēji (Sadarbības ar darījumu partneriem pamatprincipi)</t>
  </si>
  <si>
    <t>ir (Risku pārvaldības politika; Korporatīvās pārvaldības kodekss; Korupcijas un interešu konflikta novēršanas politika, u.c.)</t>
  </si>
  <si>
    <t>ir (pastāv
ierobežojumi dāvinājumu (ziedojumu) veikšanai)</t>
  </si>
  <si>
    <t>ir  (precīza saite uz EIS)</t>
  </si>
  <si>
    <t>www.rs.lv</t>
  </si>
  <si>
    <t>www.getlini.lv</t>
  </si>
  <si>
    <t>www.rigassatiksme.lv</t>
  </si>
  <si>
    <t>www.rigasudens.lv</t>
  </si>
  <si>
    <t>www.rnparvaldnieks.lv</t>
  </si>
  <si>
    <t>www.liepajasslimnica.lv</t>
  </si>
  <si>
    <t>www.slimnica.daugavpils.lv</t>
  </si>
  <si>
    <t>www.vidzemesslimnica.lv</t>
  </si>
  <si>
    <t>ir (norādīts, ka inform. uz 31.12.2020.)</t>
  </si>
  <si>
    <t>www.ziemelkurzemesslimnica.lv</t>
  </si>
  <si>
    <t>daļēji (publ. Atalgojuma politikas principi, trūkst. valdes loc. atalg.)</t>
  </si>
  <si>
    <t>ir (precīza adrese EIS)</t>
  </si>
  <si>
    <t>ir (par divid. nav inform.)</t>
  </si>
  <si>
    <t>www.rslimnica.lv</t>
  </si>
  <si>
    <t>daļēji (publicēts sākot no 2019.g. un ir vispārēja saite uz EIS)</t>
  </si>
  <si>
    <t>ir (Korp. sociālās atbild. un ilgtsp. Politika; Risku vadības, iekšējās kontr. vides un atbilst. politika)</t>
  </si>
  <si>
    <t>ir (finanšu un nefinanšu mērķu īsten. rezult.)</t>
  </si>
  <si>
    <t>ir (veiktās iemaksas valsts un pašvald. budžetā, par divid. inform. nav)</t>
  </si>
  <si>
    <t>ir (Vispārējā inform. Par kapitālsab.)</t>
  </si>
  <si>
    <t>www.1slimnica.lv</t>
  </si>
  <si>
    <t>ir (norādīts, ka ziedojumi nav veikti un nav saņemti)</t>
  </si>
  <si>
    <t>ir (inform. par sabiedr. pastāvīgajām komis.)</t>
  </si>
  <si>
    <t>ir (no stratēģijas 2019.–2023.g. 34.lpp)</t>
  </si>
  <si>
    <t>daļēji (trūkst nefinan. mērķu īsten. rezultāti)</t>
  </si>
  <si>
    <t>ir (Iekšējā kontroles sistēma korupcijas un interešu konflikta risku novēršanai)</t>
  </si>
  <si>
    <t>Lielas kapitālsabiedrības un kuru darbinieku skaits ir lielāks par 500</t>
  </si>
  <si>
    <t>ir (tabulas publisk. inform. 9. punktā)</t>
  </si>
  <si>
    <t>ir (no budžeta plāna izpildes, tabulā publ. inform. 4. punkts)</t>
  </si>
  <si>
    <t>ir (tabulā publ. inform. 3. punkts, inform. par divid. nav)</t>
  </si>
  <si>
    <t>ir (no stratēģijas 2022.-2026.g., 38. lpp)</t>
  </si>
  <si>
    <t>ir (Iekšējās kontroles politika; Risku pārvaldības politika; Interešu konflikta un korupcijas novēršanas politika; Korporatīvās pārvaldības politika, u.c.)</t>
  </si>
  <si>
    <t>ir (publ. pie Pārvaldības principi, komitejas nav izveidotas)</t>
  </si>
  <si>
    <t>ir (galvenās darbības jomas; komercdarb.veidi no statūtiem)</t>
  </si>
  <si>
    <t>ir (publ. pie Pārvaldības principi un atsevišķi līdzd. citās sab.)</t>
  </si>
  <si>
    <t>ir (publ. atsevišķā tabulā par 5 gadiem)</t>
  </si>
  <si>
    <t>ir (Korp.pārvald. kodekss; Korp.sociālās atbild. un ilgtsp. pol.; Interešu konflikta un korupc. risku novērš. pol., u.c.)</t>
  </si>
  <si>
    <t>ir (publ. Ētikas komisijas nolikums)</t>
  </si>
  <si>
    <t>ir (Ilgtspējas pārskats 2021.g., norād. - pārskats ir nefinanšu ziņojums)</t>
  </si>
  <si>
    <t>ir (no gada pārsk. un Ilgtspējas pārsk.)</t>
  </si>
  <si>
    <t>ir  (kopējā nodokļu summa par katru gadu atsevišķi un papildus no gada pārsk.)</t>
  </si>
  <si>
    <t>nav attiecināms (no korpo. paziņojuma - komitejas nav izveidotas)</t>
  </si>
  <si>
    <t>ir (Ētikas komisijas regl. un Ētikas kodekss)</t>
  </si>
  <si>
    <t>https://www.jelgavasnovads.lv/lv/kapitalsabiedribas</t>
  </si>
  <si>
    <t>ir
(grupēts nav, kopā 3 kap.sab.)</t>
  </si>
  <si>
    <r>
      <t>ir (</t>
    </r>
    <r>
      <rPr>
        <sz val="9"/>
        <color rgb="FFFF0000"/>
        <rFont val="Calibri"/>
        <family val="2"/>
        <charset val="186"/>
        <scheme val="minor"/>
      </rPr>
      <t>nepieciešams precizēt līdzdal. apmēru</t>
    </r>
    <r>
      <rPr>
        <sz val="9"/>
        <color theme="1"/>
        <rFont val="Calibri"/>
        <family val="2"/>
        <scheme val="minor"/>
      </rPr>
      <t>)</t>
    </r>
  </si>
  <si>
    <r>
      <rPr>
        <sz val="9"/>
        <color rgb="FFFF0000"/>
        <rFont val="Calibri"/>
        <family val="2"/>
        <charset val="186"/>
        <scheme val="minor"/>
      </rPr>
      <t xml:space="preserve">nav </t>
    </r>
    <r>
      <rPr>
        <sz val="9"/>
        <color theme="1"/>
        <rFont val="Calibri"/>
        <family val="2"/>
        <scheme val="minor"/>
      </rPr>
      <t>(publicēta kap.sab. darbīb.strat. 2020.-2024., bet nav vispārējais stratēģisk. mērķis)</t>
    </r>
  </si>
  <si>
    <r>
      <t>ir (</t>
    </r>
    <r>
      <rPr>
        <sz val="9"/>
        <color rgb="FFFF0000"/>
        <rFont val="Calibri"/>
        <family val="2"/>
        <charset val="186"/>
        <scheme val="minor"/>
      </rPr>
      <t>nepieciešams norādīt arī amatu</t>
    </r>
    <r>
      <rPr>
        <sz val="9"/>
        <color theme="1"/>
        <rFont val="Calibri"/>
        <family val="2"/>
        <charset val="186"/>
        <scheme val="minor"/>
      </rPr>
      <t>)</t>
    </r>
  </si>
  <si>
    <r>
      <rPr>
        <sz val="9"/>
        <color rgb="FFFF0000"/>
        <rFont val="Calibri"/>
        <family val="2"/>
        <charset val="186"/>
        <scheme val="minor"/>
      </rPr>
      <t>nav</t>
    </r>
    <r>
      <rPr>
        <sz val="9"/>
        <color theme="1"/>
        <rFont val="Calibri"/>
        <family val="2"/>
        <scheme val="minor"/>
      </rPr>
      <t xml:space="preserve"> (pēdējais publisk. Pārskats par 2020. gadu)</t>
    </r>
  </si>
  <si>
    <r>
      <t xml:space="preserve">Publiskots Pārskats par Jelgavas nov. pašv. Kapitālsab. un tai piederošajām kapitāla daļām 2019.gadā, </t>
    </r>
    <r>
      <rPr>
        <sz val="9"/>
        <color rgb="FFFF0000"/>
        <rFont val="Calibri"/>
        <family val="2"/>
        <charset val="186"/>
        <scheme val="minor"/>
      </rPr>
      <t>trūkst aktuāls pārskats</t>
    </r>
    <r>
      <rPr>
        <sz val="9"/>
        <color theme="1"/>
        <rFont val="Calibri"/>
        <family val="2"/>
        <scheme val="minor"/>
      </rPr>
      <t>.</t>
    </r>
  </si>
  <si>
    <t>No pašvald. tīmekļv. - Atbilstoši Publiskas personas kapitāla daļu un kapitālsabiedrību pārvaldības likuma 58.pantam, SIA „Zemgales veselības centrs” publiskā informācija par kapitālsabiedrību: https://zvc.lv/lv/par-mums/informacija-par-uznemumu/</t>
  </si>
  <si>
    <t>Iepriekšējā gada rezult. %</t>
  </si>
  <si>
    <t>Jelgavas valstspilsētas pašvaldības kapitālsabiedrības</t>
  </si>
  <si>
    <t>nav inf. (nav attiecināms, biedrs Pilnsabiedrība "JKP" 
r. 40203276789)</t>
  </si>
  <si>
    <r>
      <t>ir (</t>
    </r>
    <r>
      <rPr>
        <sz val="9"/>
        <color rgb="FFFF0000"/>
        <rFont val="Calibri"/>
        <family val="2"/>
        <charset val="186"/>
        <scheme val="minor"/>
      </rPr>
      <t>nepieciešams precizēt līdzdal. apmēru (EUR) un daļas vērtību</t>
    </r>
    <r>
      <rPr>
        <sz val="9"/>
        <color theme="1"/>
        <rFont val="Calibri"/>
        <family val="2"/>
        <scheme val="minor"/>
      </rPr>
      <t>)</t>
    </r>
  </si>
  <si>
    <r>
      <t>ir (</t>
    </r>
    <r>
      <rPr>
        <sz val="9"/>
        <color rgb="FFFF0000"/>
        <rFont val="Calibri"/>
        <family val="2"/>
        <charset val="186"/>
        <scheme val="minor"/>
      </rPr>
      <t>nepieciešams precizēt līdzdal. apmēru (EUR)</t>
    </r>
    <r>
      <rPr>
        <sz val="9"/>
        <color theme="1"/>
        <rFont val="Calibri"/>
        <family val="2"/>
        <scheme val="minor"/>
      </rPr>
      <t>)</t>
    </r>
  </si>
  <si>
    <r>
      <rPr>
        <sz val="9"/>
        <color rgb="FFFF0000"/>
        <rFont val="Calibri"/>
        <family val="2"/>
        <charset val="186"/>
        <scheme val="minor"/>
      </rPr>
      <t>nav</t>
    </r>
    <r>
      <rPr>
        <sz val="9"/>
        <color theme="1"/>
        <rFont val="Calibri"/>
        <family val="2"/>
        <scheme val="minor"/>
      </rPr>
      <t xml:space="preserve"> (nepieciešams precizēt līdzdal. apmēru EUR un %, pamatkapitāla lielumu, ir pareiza juridiskā adrese)</t>
    </r>
  </si>
  <si>
    <t>ir (grupēts pēc pašvald. līdzd. lieluma procentos)</t>
  </si>
  <si>
    <t>!!! Tabulā norādīti finanšu ieguldījumu kapitālsabiedrību pamatkapitālos uz 31.12.2019.</t>
  </si>
  <si>
    <r>
      <t>daļēji (visp.str.m. no pievienotā  17.12.2015. lēmums Nr.15/1,</t>
    </r>
    <r>
      <rPr>
        <sz val="9"/>
        <color rgb="FFFF0000"/>
        <rFont val="Calibri"/>
        <family val="2"/>
        <charset val="186"/>
        <scheme val="minor"/>
      </rPr>
      <t xml:space="preserve"> jāveic līdzdalības pārvērt.</t>
    </r>
    <r>
      <rPr>
        <sz val="9"/>
        <color theme="1"/>
        <rFont val="Calibri"/>
        <family val="2"/>
        <scheme val="minor"/>
      </rPr>
      <t>)</t>
    </r>
  </si>
  <si>
    <t>https://www.jelgava.lv/par-pasvaldibu/struktura/publicejama-informacija-par-kapitalsabiedribam/</t>
  </si>
  <si>
    <t>Norādīts - Uzmanību! Tīmekļa vietne slēgta. Aktuālo informāciju iegūsti www.sigulda.lv.</t>
  </si>
  <si>
    <r>
      <rPr>
        <sz val="9"/>
        <color rgb="FFFF0000"/>
        <rFont val="Calibri"/>
        <family val="2"/>
        <charset val="186"/>
        <scheme val="minor"/>
      </rPr>
      <t>UR nav veiktas izmaiņas,</t>
    </r>
    <r>
      <rPr>
        <sz val="9"/>
        <color theme="1"/>
        <rFont val="Calibri"/>
        <family val="2"/>
        <scheme val="minor"/>
      </rPr>
      <t xml:space="preserve"> </t>
    </r>
    <r>
      <rPr>
        <sz val="9"/>
        <color rgb="FFFF0000"/>
        <rFont val="Calibri"/>
        <family val="2"/>
        <charset val="186"/>
        <scheme val="minor"/>
      </rPr>
      <t>KDT Siguldas novada pašvaldība.</t>
    </r>
    <r>
      <rPr>
        <sz val="9"/>
        <color theme="1"/>
        <rFont val="Calibri"/>
        <family val="2"/>
        <scheme val="minor"/>
      </rPr>
      <t xml:space="preserve"> Uzņemumam nav apgrozījuma.</t>
    </r>
  </si>
  <si>
    <t>ir (grupēts nav)</t>
  </si>
  <si>
    <r>
      <t>ir (</t>
    </r>
    <r>
      <rPr>
        <sz val="9"/>
        <color rgb="FFFF0000"/>
        <rFont val="Calibri"/>
        <family val="2"/>
        <charset val="186"/>
        <scheme val="minor"/>
      </rPr>
      <t xml:space="preserve">jāprecizē pamatkapitāla lielums; </t>
    </r>
    <r>
      <rPr>
        <sz val="9"/>
        <color theme="1"/>
        <rFont val="Calibri"/>
        <family val="2"/>
        <scheme val="minor"/>
      </rPr>
      <t>juridiskā adr. un reģ.nr. no gada pārsk.)</t>
    </r>
  </si>
  <si>
    <t>ir (ir finanšu pārsk., nav inf. vai apstiprināts, 2021.g. pārskats ar revidenta atzinumu)</t>
  </si>
  <si>
    <t>ir (no finanšu pārskata)</t>
  </si>
  <si>
    <r>
      <t>ir (</t>
    </r>
    <r>
      <rPr>
        <sz val="9"/>
        <color rgb="FFFF0000"/>
        <rFont val="Calibri"/>
        <family val="2"/>
        <charset val="186"/>
        <scheme val="minor"/>
      </rPr>
      <t xml:space="preserve">nav inf. vai gada apstiprināti </t>
    </r>
    <r>
      <rPr>
        <sz val="9"/>
        <color theme="1"/>
        <rFont val="Calibri"/>
        <family val="2"/>
        <scheme val="minor"/>
      </rPr>
      <t>ir apstip., nav pievienoti  revidenta atzinumi)</t>
    </r>
  </si>
  <si>
    <r>
      <t xml:space="preserve">daļēji (nodokļi no gada pārsk., </t>
    </r>
    <r>
      <rPr>
        <sz val="9"/>
        <color rgb="FFFF0000"/>
        <rFont val="Calibri"/>
        <family val="2"/>
        <charset val="186"/>
        <scheme val="minor"/>
      </rPr>
      <t>trūkst inform. par divid.</t>
    </r>
    <r>
      <rPr>
        <sz val="9"/>
        <color theme="1"/>
        <rFont val="Calibri"/>
        <family val="2"/>
        <scheme val="minor"/>
      </rPr>
      <t>)</t>
    </r>
  </si>
  <si>
    <t>Norādīta saite uz kapitālsabiedrības mājaslapu, bet tā kopš pagājušā gada ir izstrādes stadijā.</t>
  </si>
  <si>
    <r>
      <t xml:space="preserve">daļēji (nodokļi no gada pārsk., </t>
    </r>
    <r>
      <rPr>
        <sz val="9"/>
        <color rgb="FFFF0000"/>
        <rFont val="Calibri"/>
        <family val="2"/>
        <charset val="186"/>
        <scheme val="minor"/>
      </rPr>
      <t>trūkst inform. par pašvaldībai izmaks. divid.</t>
    </r>
    <r>
      <rPr>
        <sz val="9"/>
        <color theme="1"/>
        <rFont val="Calibri"/>
        <family val="2"/>
        <scheme val="minor"/>
      </rPr>
      <t>)</t>
    </r>
  </si>
  <si>
    <t>ir (juridiskā adr. un reģ.nr. un pašvald. līdzd. EUR no gada pārsk.)</t>
  </si>
  <si>
    <r>
      <t>ir</t>
    </r>
    <r>
      <rPr>
        <sz val="9"/>
        <rFont val="Calibri"/>
        <family val="2"/>
        <charset val="186"/>
        <scheme val="minor"/>
      </rPr>
      <t xml:space="preserve"> (</t>
    </r>
    <r>
      <rPr>
        <sz val="9"/>
        <color theme="1"/>
        <rFont val="Calibri"/>
        <family val="2"/>
        <scheme val="minor"/>
      </rPr>
      <t>revidenta atzinums nav pievienots)</t>
    </r>
  </si>
  <si>
    <r>
      <t xml:space="preserve">daļēji (juridiskā adr. un reģ.nr. no 2021. g. pārsk., </t>
    </r>
    <r>
      <rPr>
        <sz val="9"/>
        <color rgb="FFFF0000"/>
        <rFont val="Calibri"/>
        <family val="2"/>
        <charset val="186"/>
        <scheme val="minor"/>
      </rPr>
      <t>trūkst pašvaldības līdz. apmērs EUR</t>
    </r>
    <r>
      <rPr>
        <sz val="9"/>
        <color theme="1"/>
        <rFont val="Calibri"/>
        <family val="2"/>
        <scheme val="minor"/>
      </rPr>
      <t>)</t>
    </r>
  </si>
  <si>
    <r>
      <rPr>
        <sz val="9"/>
        <color rgb="FFFF0000"/>
        <rFont val="Calibri"/>
        <family val="2"/>
        <charset val="186"/>
        <scheme val="minor"/>
      </rPr>
      <t>nav</t>
    </r>
    <r>
      <rPr>
        <sz val="9"/>
        <color theme="1"/>
        <rFont val="Calibri"/>
        <family val="2"/>
        <scheme val="minor"/>
      </rPr>
      <t xml:space="preserve"> (publicēts tikai 2021. g. pārsk.; VID 2022. g. pārskata iesniegšana ir reģ. 28.04.2023.)</t>
    </r>
  </si>
  <si>
    <r>
      <rPr>
        <sz val="9"/>
        <color rgb="FFFF0000"/>
        <rFont val="Calibri"/>
        <family val="2"/>
        <charset val="186"/>
        <scheme val="minor"/>
      </rPr>
      <t>nav</t>
    </r>
    <r>
      <rPr>
        <sz val="9"/>
        <color theme="1"/>
        <rFont val="Calibri"/>
        <family val="2"/>
        <scheme val="minor"/>
      </rPr>
      <t xml:space="preserve"> (jāprecizē pamatkapitāla lielums un pašvaldības līdzd. apmērs %; jānorāda līdzd. apmērs EUR, juridiskā adr. un reģ.nr.)</t>
    </r>
  </si>
  <si>
    <t>uzņēmuma kontaktinform. un rekvizīti</t>
  </si>
  <si>
    <t>ir
(grupēts nav, kopā 2 kap.sab.)</t>
  </si>
  <si>
    <r>
      <rPr>
        <sz val="9"/>
        <color rgb="FFFF0000"/>
        <rFont val="Calibri"/>
        <family val="2"/>
        <charset val="186"/>
        <scheme val="minor"/>
      </rPr>
      <t>Pēc Administratīvi teritoriālās reformas  - Dobeles novada pašvaldība; izmaiņas UR nav reģistrētas!</t>
    </r>
    <r>
      <rPr>
        <sz val="9"/>
        <color theme="1"/>
        <rFont val="Calibri"/>
        <family val="2"/>
        <scheme val="minor"/>
      </rPr>
      <t xml:space="preserve">
Atšķirībā no iepriekšējā gada Dobeles novada tīmekļvietnē informācijas par kapitālsabiedrībām nav pieteikama un grūti atrodama.</t>
    </r>
  </si>
  <si>
    <t>https://www.balvi.lv/lv/kapitalsabiedribas</t>
  </si>
  <si>
    <r>
      <rPr>
        <sz val="9"/>
        <color rgb="FFFF0000"/>
        <rFont val="Calibri"/>
        <family val="2"/>
        <charset val="186"/>
        <scheme val="minor"/>
      </rPr>
      <t>nav</t>
    </r>
    <r>
      <rPr>
        <sz val="9"/>
        <color theme="1"/>
        <rFont val="Calibri"/>
        <family val="2"/>
        <scheme val="minor"/>
      </rPr>
      <t xml:space="preserve"> (norādīta tikai kontaktinform. un tīmekļv.)</t>
    </r>
  </si>
  <si>
    <r>
      <t xml:space="preserve">nav </t>
    </r>
    <r>
      <rPr>
        <sz val="9"/>
        <rFont val="Calibri"/>
        <family val="2"/>
        <charset val="186"/>
        <scheme val="minor"/>
      </rPr>
      <t>(pēc lursoft dalība 100% ZAAO ENERĢIJA; r.n.44103050862)</t>
    </r>
  </si>
  <si>
    <r>
      <t xml:space="preserve">ir (pievienots lēmums no 17.12.2015., </t>
    </r>
    <r>
      <rPr>
        <sz val="9"/>
        <color rgb="FFFF0000"/>
        <rFont val="Calibri"/>
        <family val="2"/>
        <charset val="186"/>
        <scheme val="minor"/>
      </rPr>
      <t>nepieciešams pārvērtēt līdzd.</t>
    </r>
    <r>
      <rPr>
        <sz val="9"/>
        <color theme="1"/>
        <rFont val="Calibri"/>
        <family val="2"/>
        <scheme val="minor"/>
      </rPr>
      <t>)</t>
    </r>
  </si>
  <si>
    <t>ir (norādīts - nav paredzēts)</t>
  </si>
  <si>
    <r>
      <rPr>
        <sz val="9"/>
        <color rgb="FFFF0000"/>
        <rFont val="Calibri"/>
        <family val="2"/>
        <charset val="186"/>
        <scheme val="minor"/>
      </rPr>
      <t xml:space="preserve">nav </t>
    </r>
    <r>
      <rPr>
        <sz val="9"/>
        <color theme="1"/>
        <rFont val="Calibri"/>
        <family val="2"/>
        <scheme val="minor"/>
      </rPr>
      <t>(trūkst aktuāla inform., publ. 2019.g.)</t>
    </r>
  </si>
  <si>
    <t>ir (nepieciešams pievienot pašvald. līdzd. EUR apmērā)</t>
  </si>
  <si>
    <t>daļēji (trūkst aktuāla inform. par veiktajiem maks. Valsts un pašvald. budžetos, dividendes norādīts - nav)</t>
  </si>
  <si>
    <t>Nepieciešama pašvaldības līdzal. pārvērtēšana.
Publicēta informācija par valdes loc. nomin. procesa rezultātiem no 11.11.2022.</t>
  </si>
  <si>
    <t>ir (norādīts - līdzd. citās sab. nav)</t>
  </si>
  <si>
    <r>
      <t xml:space="preserve">Kopējais publicētās informācijas rezultāts ir zemāks par 2022. gadā veikto pārbaudi. Izveidota jauna tīmekļvietne.
</t>
    </r>
    <r>
      <rPr>
        <sz val="9"/>
        <color rgb="FFFF0000"/>
        <rFont val="Calibri"/>
        <family val="2"/>
        <charset val="186"/>
        <scheme val="minor"/>
      </rPr>
      <t>Nevienai no kapitālsabiedrībām nav publicēts aktuāls gada pārskats, pēdējais publicētais ir par 2019. g.</t>
    </r>
  </si>
  <si>
    <t>SIA "Rehabilitācijas centrs "Līgatne""</t>
  </si>
  <si>
    <r>
      <t xml:space="preserve">daļēji (juridiskā adr. un reģ.nr. no 2021. g. pārsk., </t>
    </r>
    <r>
      <rPr>
        <sz val="9"/>
        <color rgb="FFFF0000"/>
        <rFont val="Calibri"/>
        <family val="2"/>
        <charset val="186"/>
        <scheme val="minor"/>
      </rPr>
      <t>jāprecizē pamatkapitāla lielums</t>
    </r>
    <r>
      <rPr>
        <sz val="9"/>
        <color theme="1"/>
        <rFont val="Calibri"/>
        <family val="2"/>
        <scheme val="minor"/>
      </rPr>
      <t>)</t>
    </r>
  </si>
  <si>
    <t>daļēji (trūkst pašvald. līdzal. atbilst. likumam)</t>
  </si>
  <si>
    <r>
      <rPr>
        <sz val="9"/>
        <color rgb="FFFF0000"/>
        <rFont val="Calibri"/>
        <family val="2"/>
        <charset val="186"/>
        <scheme val="minor"/>
      </rPr>
      <t>nav</t>
    </r>
    <r>
      <rPr>
        <sz val="9"/>
        <color theme="1"/>
        <rFont val="Calibri"/>
        <family val="2"/>
        <scheme val="minor"/>
      </rPr>
      <t xml:space="preserve"> (trūkst aktuāla informācija, norādīti trīs vēsturiski KDT pārstāvji ar termiņiem)</t>
    </r>
  </si>
  <si>
    <r>
      <rPr>
        <sz val="9"/>
        <color rgb="FFFF0000"/>
        <rFont val="Calibri"/>
        <family val="2"/>
        <charset val="186"/>
        <scheme val="minor"/>
      </rPr>
      <t>nav</t>
    </r>
    <r>
      <rPr>
        <sz val="9"/>
        <color theme="1"/>
        <rFont val="Calibri"/>
        <family val="2"/>
        <scheme val="minor"/>
      </rPr>
      <t xml:space="preserve"> (publicēts tikai 2021. g. pārsk.; VID 2022. g. pārskata iesniegšana ir reģ. 26.04.2023.)</t>
    </r>
  </si>
  <si>
    <r>
      <rPr>
        <sz val="9"/>
        <color rgb="FFFF0000"/>
        <rFont val="Calibri"/>
        <family val="2"/>
        <charset val="186"/>
        <scheme val="minor"/>
      </rPr>
      <t xml:space="preserve">nav </t>
    </r>
    <r>
      <rPr>
        <sz val="9"/>
        <color theme="1"/>
        <rFont val="Calibri"/>
        <family val="2"/>
        <scheme val="minor"/>
      </rPr>
      <t>(norādīta saite uz Lursoft izziņu par kapitālsab.)</t>
    </r>
  </si>
  <si>
    <t>daļēji (juridiskā adr. un reģ.nr. no Lursoft saites, jāprecizē KDT, jo pēc LR UR - Līgatnes novada dome)</t>
  </si>
  <si>
    <t>ir (noradīts, ka līdzdal. Kapitālsab. atbilst. Valsts pārv. iekārtas lik. 88. p.)</t>
  </si>
  <si>
    <t>ir (juridiskā adr. un reģ.nr. no Lursoft saites)</t>
  </si>
  <si>
    <t>Norādīti sabiedrības darbības pamatvirzieni</t>
  </si>
  <si>
    <t>ir (juridiskā adr. un reģ.nr. no 2021. g. pārsk.)</t>
  </si>
  <si>
    <t>ir (norādīts, ka atbilst Valsts pārv. iekārtas lik. 88. panta 1. daļas 3.p.)</t>
  </si>
  <si>
    <r>
      <t xml:space="preserve">Pie līdzdalības atbilstības ir norādīti visi sabiedrības paatdarbības virzieni un NACE klasifikators, ka arī komentārs: "...COC ir jāveic grozījumi statūtos un jāizslēdz minētie komercdarbības veidi". </t>
    </r>
    <r>
      <rPr>
        <sz val="9"/>
        <color rgb="FFFF0000"/>
        <rFont val="Calibri"/>
        <family val="2"/>
        <charset val="186"/>
        <scheme val="minor"/>
      </rPr>
      <t>Nav saprotams cik sen šī informācija pievienota, vai grozījumi statūtos veikti un vai nebūtu jādzēš šis ieraksts.</t>
    </r>
  </si>
  <si>
    <t>Norādīti sabiedrības darbības pamatvirzieni un sniegtie papildpaklp.</t>
  </si>
  <si>
    <r>
      <rPr>
        <sz val="9"/>
        <color rgb="FFFF0000"/>
        <rFont val="Calibri"/>
        <family val="2"/>
        <charset val="186"/>
        <scheme val="minor"/>
      </rPr>
      <t>nav</t>
    </r>
    <r>
      <rPr>
        <sz val="9"/>
        <color theme="1"/>
        <rFont val="Calibri"/>
        <family val="2"/>
        <scheme val="minor"/>
      </rPr>
      <t xml:space="preserve"> (publicēts tikai 2021. g. pārsk.; VID 2022. g. pārskata iesniegšana ir reģ. 16.03.2023.)</t>
    </r>
  </si>
  <si>
    <t>daļēji (trūkst juridiskā adrese, nepieciešams norādīt uzņ. reģ. nr. un precizēt un pamatkap. lielumu)</t>
  </si>
  <si>
    <t>daļēji (trūkst visp. str. m., jo tā vietā norād. darbības veids; atbilst VPIL 88.p. 1. daļas nosac. - 26.11.2020. Pārgaujas novada domes lēm.)</t>
  </si>
  <si>
    <r>
      <rPr>
        <sz val="9"/>
        <color rgb="FFFF0000"/>
        <rFont val="Calibri"/>
        <family val="2"/>
        <charset val="186"/>
        <scheme val="minor"/>
      </rPr>
      <t>nav</t>
    </r>
    <r>
      <rPr>
        <sz val="9"/>
        <color theme="1"/>
        <rFont val="Calibri"/>
        <family val="2"/>
        <scheme val="minor"/>
      </rPr>
      <t xml:space="preserve"> (norādīta saite uz sabiedr. tīmekļvietni - http://ungurmuiza.lv/parmums/, tajā gada pārsk. nav publicēts)</t>
    </r>
  </si>
  <si>
    <r>
      <t xml:space="preserve">ir (pievienots lēmums no 30.12.2015., </t>
    </r>
    <r>
      <rPr>
        <sz val="9"/>
        <color rgb="FFFF0000"/>
        <rFont val="Calibri"/>
        <family val="2"/>
        <charset val="186"/>
        <scheme val="minor"/>
      </rPr>
      <t>nepieciešams pārvērtēt līdzd.</t>
    </r>
    <r>
      <rPr>
        <sz val="9"/>
        <color theme="1"/>
        <rFont val="Calibri"/>
        <family val="2"/>
        <scheme val="minor"/>
      </rPr>
      <t>)</t>
    </r>
  </si>
  <si>
    <t>daļēji (trūkst juridiskā adrese, nepieciešams norādīt uzņ. reģ. nr. un līdzdal. apmēru EUR)</t>
  </si>
  <si>
    <r>
      <rPr>
        <sz val="9"/>
        <color rgb="FFFF0000"/>
        <rFont val="Calibri"/>
        <family val="2"/>
        <charset val="186"/>
        <scheme val="minor"/>
      </rPr>
      <t>nav</t>
    </r>
    <r>
      <rPr>
        <sz val="9"/>
        <color theme="1"/>
        <rFont val="Calibri"/>
        <family val="2"/>
        <scheme val="minor"/>
      </rPr>
      <t xml:space="preserve"> (pēc Lursoft dalībn. 100% SIA "ZAAO ENERĢIJA")</t>
    </r>
  </si>
  <si>
    <r>
      <rPr>
        <sz val="9"/>
        <color rgb="FFFF0000"/>
        <rFont val="Calibri"/>
        <family val="2"/>
        <charset val="186"/>
        <scheme val="minor"/>
      </rPr>
      <t>nav</t>
    </r>
    <r>
      <rPr>
        <sz val="9"/>
        <color theme="1"/>
        <rFont val="Calibri"/>
        <family val="2"/>
        <scheme val="minor"/>
      </rPr>
      <t xml:space="preserve"> (norādīta saite uz sabiedr. tīmekļvietni - https://www.zaao.lv/lv/saturs/zinojumi_par_darbibu)</t>
    </r>
  </si>
  <si>
    <t>Nepieciešams veikt līdzdalības pārvērt., jo pēdējā lēmuma datums 30.12.2015.</t>
  </si>
  <si>
    <r>
      <rPr>
        <sz val="9"/>
        <color rgb="FFFF0000"/>
        <rFont val="Calibri"/>
        <family val="2"/>
        <charset val="186"/>
        <scheme val="minor"/>
      </rPr>
      <t xml:space="preserve">nav </t>
    </r>
    <r>
      <rPr>
        <sz val="9"/>
        <color theme="1"/>
        <rFont val="Calibri"/>
        <family val="2"/>
        <scheme val="minor"/>
      </rPr>
      <t>(publicēts tikai 2021. g. pārsk.; VID 2022. g. pārskata iesniegšana ir reģ. 15.03.2023.)</t>
    </r>
  </si>
  <si>
    <t>Sabiedrības pamatdarbības veidi</t>
  </si>
  <si>
    <r>
      <rPr>
        <sz val="9"/>
        <color rgb="FFFF0000"/>
        <rFont val="Calibri"/>
        <family val="2"/>
        <charset val="186"/>
        <scheme val="minor"/>
      </rPr>
      <t xml:space="preserve">nav </t>
    </r>
    <r>
      <rPr>
        <sz val="9"/>
        <color theme="1"/>
        <rFont val="Calibri"/>
        <family val="2"/>
        <scheme val="minor"/>
      </rPr>
      <t>(norādītā saite nedarbojas - http://https//www.vinda.lv/vinda/publiskojama-informacija/)</t>
    </r>
  </si>
  <si>
    <t>daļēji (trūkst juridiskā adrese un nepieciešams norādīt uzņ. reģ. nr.)</t>
  </si>
  <si>
    <t>daļēji (norādīt, ka atbilst - Cēsu novada domes 19.05.2022. lēm. Nr.241; nav pievienots)</t>
  </si>
  <si>
    <t>daļēji (saite uz sabiedrības tīmekļvietni https://www.cesutirgus.lv/par-mums; tajā ir sabiedrības publicējamā inform. un pieejams 2022.g. pārsk.)</t>
  </si>
  <si>
    <t>daļēji (norād. - Cēsu novada domes lēmums Nr. 13   21.01.2021., lēmums nav pievienots)</t>
  </si>
  <si>
    <t>Pie kapitālsabiedrības apstiprinātā gada pārskata jānorāda precīza saite uz sabiedrības tīmekļvietnē publicēto gada pārskatu.</t>
  </si>
  <si>
    <r>
      <t xml:space="preserve">ir (norādīts - Cēsu novada domes 30.12.2015.sēdes prot. Nr.19, 8.p.; </t>
    </r>
    <r>
      <rPr>
        <sz val="9"/>
        <color rgb="FFFF0000"/>
        <rFont val="Calibri"/>
        <family val="2"/>
        <charset val="186"/>
        <scheme val="minor"/>
      </rPr>
      <t>nepieciešams veikt līdzdal pārvērt.</t>
    </r>
    <r>
      <rPr>
        <sz val="9"/>
        <color theme="1"/>
        <rFont val="Calibri"/>
        <family val="2"/>
        <scheme val="minor"/>
      </rPr>
      <t>)</t>
    </r>
  </si>
  <si>
    <t>daļēji (saite uz sabiedrības tīmekļvietni https://www.cesukoncertzale.lv/par-koncertzali/dokumenti/parskati; tajā ir sabiedrības publicējamā inform. un pieejams 2022.g. pārsk.)</t>
  </si>
  <si>
    <t>Nepieciešams veikt līdzdalības pārvērt., jo pēdējā lēmuma datums 30.12.2015.
Pie kapitālsabiedrības apstiprinātā gada pārskata jānorāda precīza saite uz sabiedrības tīmekļvietnē publicēto gada pārskatu.</t>
  </si>
  <si>
    <r>
      <rPr>
        <sz val="9"/>
        <color rgb="FFFF0000"/>
        <rFont val="Calibri"/>
        <family val="2"/>
        <charset val="186"/>
        <scheme val="minor"/>
      </rPr>
      <t>nav</t>
    </r>
    <r>
      <rPr>
        <sz val="9"/>
        <color theme="1"/>
        <rFont val="Calibri"/>
        <family val="2"/>
        <scheme val="minor"/>
      </rPr>
      <t xml:space="preserve"> (Koncesionāra "PS Kapitāla pārvaldes sistēmas" 2021.gada atskaite ir pieejams PZA un Bilance uz 31.12.2021.; 2022.g. pārsk. iesniegšana reģistrēta 27.03.2023. )</t>
    </r>
  </si>
  <si>
    <t>Cesvaines novada domes kapitālsabiedrība</t>
  </si>
  <si>
    <r>
      <rPr>
        <sz val="9"/>
        <color rgb="FFFF0000"/>
        <rFont val="Calibri"/>
        <family val="2"/>
        <charset val="186"/>
        <scheme val="minor"/>
      </rPr>
      <t>nav</t>
    </r>
    <r>
      <rPr>
        <sz val="9"/>
        <color theme="1"/>
        <rFont val="Calibri"/>
        <family val="2"/>
        <scheme val="minor"/>
      </rPr>
      <t xml:space="preserve"> (pārskati pieejami līdz 2020.g.; 2022.g. pārskata iesniegšana reģ. 27.04.2023.)</t>
    </r>
  </si>
  <si>
    <t>Izmaiņas UR nav reģistrētas; KDT - Līgatnes novada dome!</t>
  </si>
  <si>
    <t>Par SIA "Jaunpiebalgas pašvaldības ambulance" informācija nav publicēta arī iepriekšējā gadā, par SIA "LĪGATNES NAMI" informācija publicēta, bet KDT - Līgatnes novada dome.</t>
  </si>
  <si>
    <t>UR nav veiktas izmaiņas, KDT - Madonas novada pašvaldība</t>
  </si>
  <si>
    <r>
      <t xml:space="preserve">Publicētā informācija ir vēsturiska, publicēta inform. arī par SIA "Cesvaines komunālie pakalpojumi".
</t>
    </r>
    <r>
      <rPr>
        <sz val="9"/>
        <color rgb="FFFF0000"/>
        <rFont val="Calibri"/>
        <family val="2"/>
        <charset val="186"/>
        <scheme val="minor"/>
      </rPr>
      <t>Trūkst aktuāla informācija! Pārbaudot Madonas novada pašvaldības tīmekļvietni - informācijas vietā par kapitālsabiedrību ir norādīta saite uz Cesvaines tīmekļvietni.</t>
    </r>
  </si>
  <si>
    <t>reorganizēts - 09.02.2023 Pievienota pie GROBIŅAS NAMSERVISS, SIA</t>
  </si>
  <si>
    <t>reorganizēts - 05.01.2023 Pievienota pie AIZPUTES NAMI, SIA</t>
  </si>
  <si>
    <t>Dienvidkurzemes novada pašvaldības kapitālsabiedrības</t>
  </si>
  <si>
    <t>norādīta kontaktinform. un tīmekļvietnes adrese.</t>
  </si>
  <si>
    <t>ir (publicēts 2022.g.)</t>
  </si>
  <si>
    <t>daļēji (pievienots līdzdal. Izvērt. Ziņojums, scin.: kapitālsab. darbība neatbilst Valsts pārvaldes iekārtas likuma 88.p. )</t>
  </si>
  <si>
    <t xml:space="preserve"> Dienvidkurzemes novada pašvaldībai jāveic atkārtots līdzdalības izvērtējums ne vēlāk kā līdz 2023.gada 31.decembrim - norādīts Dienvidkurzemes novada pašvaldības līdzdalības izvērtējuma ZIŅOJUMĀ
kapitālsabiedrībā SIA „GROBIŅAS HES”</t>
  </si>
  <si>
    <t>daļēji (trūkst pamatkapitāla lielums)</t>
  </si>
  <si>
    <t>norādīta kontaktinform. un valdes loc. u.c. Sabiedrībai nav savas tīmekļvietnes, tāpēc kapitālsab. publicējamā inform. tiek public. DKN tīmekļvietnē.</t>
  </si>
  <si>
    <t xml:space="preserve">norādīta kontaktinform. un valdes loc., KDT lēmumi  u.c. </t>
  </si>
  <si>
    <t>ir (līdz 2021.g. ir atsevišķā tabulā, bet 2022.g. no gada pārsk., par divid. Valdes ziņojumā)</t>
  </si>
  <si>
    <t>daļēji (trūkst inform. par divid.; līdz 2021.g. nod. ir atsevišķā tabulā, bet 2022.g. no gada pārsk.)</t>
  </si>
  <si>
    <t>daļēji (visp. strat. mērķi no stratēģijas 2021,-2023,g., trūkst. līdzd. atbilst.)</t>
  </si>
  <si>
    <t>daļēji (trūkst pamatkapitāla lielums un līdzdal. apm. EUR)</t>
  </si>
  <si>
    <t>norādīta kontaktinform. un tīmekļvietnes adrese</t>
  </si>
  <si>
    <r>
      <t xml:space="preserve">daļēji (trūkst pamatkap. lielums un līdzdal. apm. EUR un </t>
    </r>
    <r>
      <rPr>
        <sz val="9"/>
        <color rgb="FFFF0000"/>
        <rFont val="Calibri"/>
        <family val="2"/>
        <charset val="186"/>
        <scheme val="minor"/>
      </rPr>
      <t>nepieciešams preciz. līdzd. apmērs %</t>
    </r>
    <r>
      <rPr>
        <sz val="9"/>
        <color theme="1"/>
        <rFont val="Calibri"/>
        <family val="2"/>
        <scheme val="minor"/>
      </rPr>
      <t>)</t>
    </r>
  </si>
  <si>
    <t>ir (publ. 2021.g. pārsk.; 2022.g. pārsk. iesniegšana reģ. 29.05.2023.)</t>
  </si>
  <si>
    <t>daļēji (nodokļi daļēji no 2021.g. pārsk.)</t>
  </si>
  <si>
    <t>ir (publ. 2021.g. pārsk.; 2022.g. pārsk. iesniegšana reģ. 16.05.2023.)</t>
  </si>
  <si>
    <t>daļēji (norādīta dalība SIA "Liepājas RAS" un sab. visp. stratēģiskais mērķis, trūkst līdzd. atbilstība)</t>
  </si>
  <si>
    <t xml:space="preserve">Nepieciešams kapitālsab. sarakstu grupēt pēc nozares vai lieluma kritērijiem. 
Par katru no sabiedrībām publiskotā informācija ir dažādos apjomos, bieži vien ir norādīta tikai sabiedrības tīmekļvietne.
</t>
  </si>
  <si>
    <t>https://garkalnes-novada-dome-c-35.kontakti.lv/lv/</t>
  </si>
  <si>
    <r>
      <rPr>
        <sz val="9"/>
        <color rgb="FFFF0000"/>
        <rFont val="Calibri"/>
        <family val="2"/>
        <charset val="186"/>
        <scheme val="minor"/>
      </rPr>
      <t>Pēc Administratīvi teritoriālās reformas  - Ropažu novada pašvaldība; izmaiņas UR nav reģistrētas!</t>
    </r>
    <r>
      <rPr>
        <sz val="9"/>
        <color theme="1"/>
        <rFont val="Calibri"/>
        <family val="2"/>
        <scheme val="minor"/>
      </rPr>
      <t xml:space="preserve">
Ropažu novada tīmekļvietnē par SIA "Garkalnes ūdens" ir publiskots tikai nosaukums un  kontaktinform., bet PSIA "Garkalnes inženiertīkli" ir vairāk informācijas publiskots, t.sk. norādīts, ka KDT ir Garkalnes novada dome.</t>
    </r>
  </si>
  <si>
    <t>SIA "Gulbenes Energo Serviss"</t>
  </si>
  <si>
    <t>daļēji (trūkst pamatkap. lielums un pašvald. līdzd.)</t>
  </si>
  <si>
    <t>norādīta kontaktinform. un tīmekļvietnes adrese,valdes loc.</t>
  </si>
  <si>
    <r>
      <rPr>
        <sz val="9"/>
        <color rgb="FFFF0000"/>
        <rFont val="Calibri"/>
        <family val="2"/>
        <charset val="186"/>
        <scheme val="minor"/>
      </rPr>
      <t>nav</t>
    </r>
    <r>
      <rPr>
        <sz val="9"/>
        <color theme="1"/>
        <rFont val="Calibri"/>
        <family val="2"/>
        <scheme val="minor"/>
      </rPr>
      <t xml:space="preserve"> (trūkst inform., līdzdal. citās sab. 100% SIA "VAF CAPITAL", 100% SIA "CLP")</t>
    </r>
  </si>
  <si>
    <t>Publicēta informācija par kapitālsabiedrību vadītāju atlases procesiem (14.11..2023) un Deleģēšanas līgumi ar kapitālsabiedrībām.</t>
  </si>
  <si>
    <t>Norādīta kontaktinform., tīmekļvietnes adrese</t>
  </si>
  <si>
    <t>Norādīta tīmekļvietnes adrese</t>
  </si>
  <si>
    <r>
      <rPr>
        <sz val="9"/>
        <color rgb="FFFF0000"/>
        <rFont val="Calibri"/>
        <family val="2"/>
        <charset val="186"/>
        <scheme val="minor"/>
      </rPr>
      <t xml:space="preserve">nav </t>
    </r>
    <r>
      <rPr>
        <sz val="9"/>
        <color theme="1"/>
        <rFont val="Calibri"/>
        <family val="2"/>
        <scheme val="minor"/>
      </rPr>
      <t>(nav norādīts - pieder 100% SIA "ZAAO ENERĢIJA". Reģ. 44103050862)</t>
    </r>
  </si>
  <si>
    <t>Publicētās informācijas apjoms gandrīz bez izmaiņām.</t>
  </si>
  <si>
    <t>daļēji (trūkst pamatkapitāla liellums un jānorāda līdzd. EUR)</t>
  </si>
  <si>
    <t>daļēji (trūkst pamatkapitāla liellums, jāprecizē līdalības apmērs %)</t>
  </si>
  <si>
    <t>reorganizēts -	
19.01.2023 Pievienota pie Madonas ūdens, SIA</t>
  </si>
  <si>
    <t>reorganizēts - 	
03.04.2023 Sadalīta par Madonas Siltums, SIA un
Madonas ūdens, SIA</t>
  </si>
  <si>
    <t>Norādīts valdes loc., kontaktinform., stratēģija 2018.-2020.g., u.c.</t>
  </si>
  <si>
    <r>
      <rPr>
        <sz val="9"/>
        <color rgb="FFFF0000"/>
        <rFont val="Calibri"/>
        <family val="2"/>
        <charset val="186"/>
        <scheme val="minor"/>
      </rPr>
      <t>nav</t>
    </r>
    <r>
      <rPr>
        <sz val="9"/>
        <color theme="1"/>
        <rFont val="Calibri"/>
        <family val="2"/>
        <scheme val="minor"/>
      </rPr>
      <t xml:space="preserve"> (trūkst aktuāla inform., publ. par  2018.g.)</t>
    </r>
  </si>
  <si>
    <r>
      <rPr>
        <sz val="9"/>
        <color rgb="FFFF0000"/>
        <rFont val="Calibri"/>
        <family val="2"/>
        <charset val="186"/>
        <scheme val="minor"/>
      </rPr>
      <t>nav</t>
    </r>
    <r>
      <rPr>
        <sz val="9"/>
        <color theme="1"/>
        <rFont val="Calibri"/>
        <family val="2"/>
        <scheme val="minor"/>
      </rPr>
      <t xml:space="preserve"> (trūkst aktuāla inform., publ. 2017., 2018.g.)</t>
    </r>
  </si>
  <si>
    <r>
      <rPr>
        <sz val="9"/>
        <color rgb="FFFF0000"/>
        <rFont val="Calibri"/>
        <family val="2"/>
        <charset val="186"/>
        <scheme val="minor"/>
      </rPr>
      <t>nav</t>
    </r>
    <r>
      <rPr>
        <sz val="9"/>
        <color theme="1"/>
        <rFont val="Calibri"/>
        <family val="2"/>
        <scheme val="minor"/>
      </rPr>
      <t xml:space="preserve"> (pievienots finanšu pārskats par periodu 31.12.2018.-30.09.2019.)</t>
    </r>
  </si>
  <si>
    <r>
      <rPr>
        <sz val="9"/>
        <color rgb="FFFF0000"/>
        <rFont val="Calibri"/>
        <family val="2"/>
        <charset val="186"/>
        <scheme val="minor"/>
      </rPr>
      <t>nav</t>
    </r>
    <r>
      <rPr>
        <sz val="9"/>
        <color theme="1"/>
        <rFont val="Calibri"/>
        <family val="2"/>
        <scheme val="minor"/>
      </rPr>
      <t xml:space="preserve"> (trūkst aktuāla inform., publ. 2018., 2019.g.)</t>
    </r>
  </si>
  <si>
    <t>Norādīta saite uz Cesvaines novada mājaslapā publicēto informāciju par kapitālsabiedrību, trūkst aktuāla informācija.</t>
  </si>
  <si>
    <r>
      <rPr>
        <sz val="9"/>
        <color rgb="FFFF0000"/>
        <rFont val="Calibri"/>
        <family val="2"/>
        <charset val="186"/>
        <scheme val="minor"/>
      </rPr>
      <t>Norādīta saite uz Cesvaines novada mājaslapā publicēto informāciju par kapitālsabiedrību</t>
    </r>
    <r>
      <rPr>
        <sz val="9"/>
        <color theme="1"/>
        <rFont val="Calibri"/>
        <family val="2"/>
        <scheme val="minor"/>
      </rPr>
      <t>, trūkst aktuāla informācija.</t>
    </r>
  </si>
  <si>
    <r>
      <rPr>
        <sz val="9"/>
        <color rgb="FFFF0000"/>
        <rFont val="Calibri"/>
        <family val="2"/>
        <charset val="186"/>
        <scheme val="minor"/>
      </rPr>
      <t>nav</t>
    </r>
    <r>
      <rPr>
        <sz val="9"/>
        <color theme="1"/>
        <rFont val="Calibri"/>
        <family val="2"/>
        <scheme val="minor"/>
      </rPr>
      <t xml:space="preserve"> (trūkst aktuāla inform., publ. 2016.- 2020.g.)</t>
    </r>
  </si>
  <si>
    <t>daļēji (no 2021.g. publiskā pārskata)</t>
  </si>
  <si>
    <r>
      <rPr>
        <sz val="9"/>
        <color rgb="FFFF0000"/>
        <rFont val="Calibri"/>
        <family val="2"/>
        <charset val="186"/>
        <scheme val="minor"/>
      </rPr>
      <t>nav</t>
    </r>
    <r>
      <rPr>
        <sz val="9"/>
        <color theme="1"/>
        <rFont val="Calibri"/>
        <family val="2"/>
        <scheme val="minor"/>
      </rPr>
      <t xml:space="preserve"> (pēc Lursoft 0,04% uzņēmēju apvien. SIA LAUKCELTNIEKS)</t>
    </r>
  </si>
  <si>
    <r>
      <rPr>
        <sz val="9"/>
        <color rgb="FFFF0000"/>
        <rFont val="Calibri"/>
        <family val="2"/>
        <charset val="186"/>
        <scheme val="minor"/>
      </rPr>
      <t xml:space="preserve">nav </t>
    </r>
    <r>
      <rPr>
        <sz val="9"/>
        <color theme="1"/>
        <rFont val="Calibri"/>
        <family val="2"/>
        <scheme val="minor"/>
      </rPr>
      <t>(no pašv. publ. pārsk. 2021.g. līdzd. apmērs 8,87%)</t>
    </r>
  </si>
  <si>
    <t>daļēji (no publ. pārsk. 2021.g. pašvaldības līdzdalības apmērs %)</t>
  </si>
  <si>
    <t>daļēji (ir norādīta adrese,  nepieciešams norādīt reģ.nr. un pašvald. līdzd. % un EUR, trūkst pamatkap. lielums)</t>
  </si>
  <si>
    <r>
      <rPr>
        <sz val="9"/>
        <color rgb="FFFF0000"/>
        <rFont val="Calibri"/>
        <family val="2"/>
        <charset val="186"/>
        <scheme val="minor"/>
      </rPr>
      <t>Norādīta saite uz Ērgļu apvienības tīmekļvietnē publicēto informāciju par kapitālsabiedrību</t>
    </r>
    <r>
      <rPr>
        <sz val="9"/>
        <color theme="1"/>
        <rFont val="Calibri"/>
        <family val="2"/>
        <scheme val="minor"/>
      </rPr>
      <t>, publicētā informācija nav pietiekoša.</t>
    </r>
  </si>
  <si>
    <t>Publicētās informācijas apjoms bez izmaiņām.
Publicēts ir kapitālsabiedrības nosaukums, bet par dažām kapitālsabiedrībām infromācijas vispār nav.</t>
  </si>
  <si>
    <t>SIA "Zelta Liepa Debesu Bļodā"</t>
  </si>
  <si>
    <r>
      <t>ir (</t>
    </r>
    <r>
      <rPr>
        <sz val="9"/>
        <color rgb="FFFF0000"/>
        <rFont val="Calibri"/>
        <family val="2"/>
        <charset val="186"/>
        <scheme val="minor"/>
      </rPr>
      <t>nepieciešams precizēt pamatkapitāla lielumu</t>
    </r>
    <r>
      <rPr>
        <sz val="9"/>
        <color theme="1"/>
        <rFont val="Calibri"/>
        <family val="2"/>
        <scheme val="minor"/>
      </rPr>
      <t>)</t>
    </r>
  </si>
  <si>
    <t>norādīta sabiedrības tīmekļvietnes adrese</t>
  </si>
  <si>
    <r>
      <t>ir (</t>
    </r>
    <r>
      <rPr>
        <sz val="9"/>
        <color rgb="FFFF0000"/>
        <rFont val="Calibri"/>
        <family val="2"/>
        <charset val="186"/>
        <scheme val="minor"/>
      </rPr>
      <t xml:space="preserve">nepieciešams precizēt pamatkapitāla lielumu </t>
    </r>
    <r>
      <rPr>
        <sz val="9"/>
        <rFont val="Calibri"/>
        <family val="2"/>
        <charset val="186"/>
        <scheme val="minor"/>
      </rPr>
      <t>un norādīt līdzdalību EUR)</t>
    </r>
  </si>
  <si>
    <r>
      <t>daļēji (</t>
    </r>
    <r>
      <rPr>
        <sz val="9"/>
        <color rgb="FFFF0000"/>
        <rFont val="Calibri"/>
        <family val="2"/>
        <charset val="186"/>
        <scheme val="minor"/>
      </rPr>
      <t xml:space="preserve">nepieciešams precizēt pamatkapitāla lielumu, līdzdalības apm. % </t>
    </r>
    <r>
      <rPr>
        <sz val="9"/>
        <rFont val="Calibri"/>
        <family val="2"/>
        <charset val="186"/>
        <scheme val="minor"/>
      </rPr>
      <t>un norādīt līdzdalību EUR)</t>
    </r>
  </si>
  <si>
    <t>ir (pievienot. saitē uz sab. tīmekļv. publiskajiem pārsk., pieejams 2022.g.)</t>
  </si>
  <si>
    <t>ir (no 2022. gada pārsk.)</t>
  </si>
  <si>
    <t>norādīta sabiedrības kontaktinformācija un tīmekļvietnes adrese, valdes loc.</t>
  </si>
  <si>
    <r>
      <rPr>
        <sz val="9"/>
        <color rgb="FFFF0000"/>
        <rFont val="Calibri"/>
        <family val="2"/>
        <charset val="186"/>
        <scheme val="minor"/>
      </rPr>
      <t>nav</t>
    </r>
    <r>
      <rPr>
        <sz val="9"/>
        <color theme="1"/>
        <rFont val="Calibri"/>
        <family val="2"/>
        <scheme val="minor"/>
      </rPr>
      <t xml:space="preserve"> (pieejams 2021.g. pārsk., bet 2022.g iesniegšana VID reģistr. 02.05.23.)</t>
    </r>
  </si>
  <si>
    <r>
      <rPr>
        <sz val="9"/>
        <color rgb="FFFF0000"/>
        <rFont val="Calibri"/>
        <family val="2"/>
        <charset val="186"/>
        <scheme val="minor"/>
      </rPr>
      <t>nav</t>
    </r>
    <r>
      <rPr>
        <sz val="9"/>
        <color theme="1"/>
        <rFont val="Calibri"/>
        <family val="2"/>
        <scheme val="minor"/>
      </rPr>
      <t xml:space="preserve"> (trūkst aktuāla informācija)</t>
    </r>
  </si>
  <si>
    <t xml:space="preserve">Dažas vietnes/pielikumus par sabiedrības iepirkumiem nevar atvērt, jāprecizē pievienotās saite. </t>
  </si>
  <si>
    <t>ir (pieejams 2021.g., bet 2022.g. pārskata iesniegšana reģistrēta 03.06.2023., kas ir &lt; par 2 mēn)</t>
  </si>
  <si>
    <t>norādīta sabiedrības kontaktinform. un tīmekļvietnes adrese</t>
  </si>
  <si>
    <t>ir (pieejams 2021.g., bet 2022.g. pārskata iesniegšana reģistrēta 27.05.2023., kas ir &lt; par 2 mēn)</t>
  </si>
  <si>
    <t>daļēji (norādīta tikai juridiskā adrese, 2021. g. pārsk. norādītais pamatkap. vairs nav aktuāls)</t>
  </si>
  <si>
    <t>daļēji (no 2021. gada pārskata)</t>
  </si>
  <si>
    <r>
      <rPr>
        <sz val="9"/>
        <color rgb="FFFF0000"/>
        <rFont val="Calibri"/>
        <family val="2"/>
        <charset val="186"/>
        <scheme val="minor"/>
      </rPr>
      <t>nav</t>
    </r>
    <r>
      <rPr>
        <sz val="9"/>
        <color theme="1"/>
        <rFont val="Calibri"/>
        <family val="2"/>
        <scheme val="minor"/>
      </rPr>
      <t xml:space="preserve"> (trūlst aktuāla informācija)</t>
    </r>
  </si>
  <si>
    <t>ir (pieejams 2021.g., bet 2022.g. pārskata iesniegšana reģistrēta 17.05.2023., kas ir &lt; par 2 mēn)</t>
  </si>
  <si>
    <t>daļēji (līdzdalības apm. % no publiskā pārsk par 2022.g.)</t>
  </si>
  <si>
    <r>
      <t xml:space="preserve">Publ. pārsk. 2021.g. </t>
    </r>
    <r>
      <rPr>
        <sz val="9"/>
        <color rgb="FFFF0000"/>
        <rFont val="Calibri"/>
        <family val="2"/>
        <charset val="186"/>
        <scheme val="minor"/>
      </rPr>
      <t>publicētā informācija par kapitālsab. nav pieteikama</t>
    </r>
    <r>
      <rPr>
        <sz val="9"/>
        <rFont val="Calibri"/>
        <family val="2"/>
        <charset val="1"/>
        <scheme val="minor"/>
      </rPr>
      <t>, kā arī nav norādītas visas pašvaldībai piederošās kapitāla daļas.</t>
    </r>
  </si>
  <si>
    <r>
      <t xml:space="preserve">2021.gada pārsk. norādītā </t>
    </r>
    <r>
      <rPr>
        <sz val="9"/>
        <color rgb="FFFF0000"/>
        <rFont val="Calibri"/>
        <family val="2"/>
        <charset val="186"/>
        <scheme val="minor"/>
      </rPr>
      <t>inform. par kap.sab. nav pietiekama</t>
    </r>
    <r>
      <rPr>
        <sz val="9"/>
        <rFont val="Calibri"/>
        <family val="2"/>
        <charset val="1"/>
        <scheme val="minor"/>
      </rPr>
      <t>, norādītas tikai pašvald. kapitāla vērtības uzņēmumos; 2022.g. pārsk. nav pieejams.</t>
    </r>
  </si>
  <si>
    <r>
      <t xml:space="preserve">Publicēts 2021.gada pārskats, publiskajā pārskatā norādītas tikai sabiedrības, kurās pašvaldībai pieder kapitāla daļas, </t>
    </r>
    <r>
      <rPr>
        <sz val="9"/>
        <color rgb="FFFF0000"/>
        <rFont val="Calibri"/>
        <family val="2"/>
        <charset val="186"/>
        <scheme val="minor"/>
      </rPr>
      <t>informācija nav pietiekama.</t>
    </r>
  </si>
  <si>
    <r>
      <t xml:space="preserve">Publicēts 2021.gada pārskats, publiskajā pārskatā norādītas apraksts par sabiedrībām, kurās pašvaldībai pieder kapitāla daļas, </t>
    </r>
    <r>
      <rPr>
        <sz val="9"/>
        <color rgb="FFFF0000"/>
        <rFont val="Calibri"/>
        <family val="2"/>
        <charset val="186"/>
        <scheme val="minor"/>
      </rPr>
      <t>informācija nav pietiekama.</t>
    </r>
  </si>
  <si>
    <r>
      <t>Publiskajā pārskatā norādītas tikai sabiedrības, kurās pašvaldībai pieder kapitāla daļas par 2021.g.,</t>
    </r>
    <r>
      <rPr>
        <sz val="9"/>
        <color rgb="FFFF0000"/>
        <rFont val="Calibri"/>
        <family val="2"/>
        <charset val="186"/>
        <scheme val="minor"/>
      </rPr>
      <t xml:space="preserve"> informācija nav pietiekama.</t>
    </r>
  </si>
  <si>
    <r>
      <t xml:space="preserve">Pašvald. publiskais pārsk. par 2022.g. trūkst ziņas par inform. publisk. prasību izpildi u.c., </t>
    </r>
    <r>
      <rPr>
        <sz val="9"/>
        <color rgb="FFFF0000"/>
        <rFont val="Calibri"/>
        <family val="2"/>
        <charset val="186"/>
        <scheme val="minor"/>
      </rPr>
      <t>informācija nav pietiekama.</t>
    </r>
  </si>
  <si>
    <r>
      <t xml:space="preserve">Publiskajā pārskatā informācija par kapitālsabiedrībām nav pietiekama saskaņā ar likuma prasībām, </t>
    </r>
    <r>
      <rPr>
        <sz val="9"/>
        <color rgb="FFFF0000"/>
        <rFont val="Calibri"/>
        <family val="2"/>
        <charset val="186"/>
        <scheme val="minor"/>
      </rPr>
      <t>informācija nav pieteikama.</t>
    </r>
  </si>
  <si>
    <r>
      <t>Publicēts Jelgavas pils. pašvald. 2021.g. publiskais pārsk.,</t>
    </r>
    <r>
      <rPr>
        <sz val="9"/>
        <color rgb="FFFF0000"/>
        <rFont val="Calibri"/>
        <family val="2"/>
        <charset val="186"/>
        <scheme val="minor"/>
      </rPr>
      <t xml:space="preserve"> informācija par kapitālsab. daļēja, nav pietiekama.</t>
    </r>
  </si>
  <si>
    <r>
      <t xml:space="preserve">Publiskais pārskats par Ogres novada pašvaldības kapitālsabiedrībām publicēts par 2019.g., bet publiskajā pārskatā 2022.g. </t>
    </r>
    <r>
      <rPr>
        <sz val="9"/>
        <color rgb="FFFF0000"/>
        <rFont val="Calibri"/>
        <family val="2"/>
        <charset val="186"/>
        <scheme val="minor"/>
      </rPr>
      <t>publicētā inform. par kapitālsab. nav pietiekama</t>
    </r>
    <r>
      <rPr>
        <sz val="9"/>
        <rFont val="Calibri"/>
        <family val="2"/>
        <charset val="1"/>
        <scheme val="minor"/>
      </rPr>
      <t>.</t>
    </r>
  </si>
  <si>
    <t>29.04.2021.</t>
  </si>
  <si>
    <t>27.04.2021.</t>
  </si>
  <si>
    <t>daļēji (no publ. pārsk.)</t>
  </si>
  <si>
    <t>daļēji (norādīts, ka līdzd. atbilst.; visp. str. mērķi no strtatēģijas 2020.-2022.)</t>
  </si>
  <si>
    <t xml:space="preserve">ir (norādīts KDT -Garkalnes novada dome) </t>
  </si>
  <si>
    <t>Publicētās informācijas apjoms bez izmaiņām.
Tabulā "Inform. Par kapitālsab., kurās Ogres novada pašvald. pieder kapitāla daļas" ir norādītas arī kapsab. SIA "Ogres autobuss" - reorganizēts 27.06.2019., pievienots AS "CATA" un SIA "Ogres Interneta Centrs" - pašvaldības līdzdalība ir izbeigta 28.10.2020. Tabulā nformācija ir jāaktualizē, jo dati uz 2019. gadu.
Pēc 2022.g. Publiskā pārskata pašvaldībai pieder 0,017% AS “Rīgas  piena kombināts”.</t>
  </si>
  <si>
    <t>sabiedrības kontaktinform., pamatdarbības veidi, statūti, ziedojumi u.c. inform. atbilstoši likuma 58. pantam</t>
  </si>
  <si>
    <t>daļēji (inform. no 2021.g. pārsk., kā arī pievienota inform. par divid.)</t>
  </si>
  <si>
    <t>ir (norādīts - nav)</t>
  </si>
  <si>
    <t>Izmaiņas UR nav reģistrētas; KDT - Garkalnes novada dome!</t>
  </si>
  <si>
    <r>
      <rPr>
        <sz val="9"/>
        <color rgb="FFFF0000"/>
        <rFont val="Calibri"/>
        <family val="2"/>
        <charset val="186"/>
        <scheme val="minor"/>
      </rPr>
      <t>nav</t>
    </r>
    <r>
      <rPr>
        <sz val="9"/>
        <color theme="1"/>
        <rFont val="Calibri"/>
        <family val="2"/>
        <scheme val="minor"/>
      </rPr>
      <t xml:space="preserve"> (pēc Lursoft 40,12% SIA "VANGAŽU SILDSPĒKS")</t>
    </r>
  </si>
  <si>
    <t>norādīta sabiedrības kontaktinformācija</t>
  </si>
  <si>
    <r>
      <rPr>
        <sz val="9"/>
        <color rgb="FFFF0000"/>
        <rFont val="Calibri"/>
        <family val="2"/>
        <charset val="186"/>
        <scheme val="minor"/>
      </rPr>
      <t xml:space="preserve">nav </t>
    </r>
    <r>
      <rPr>
        <sz val="9"/>
        <color theme="1"/>
        <rFont val="Calibri"/>
        <family val="2"/>
        <scheme val="minor"/>
      </rPr>
      <t>(publicēts 2021.g., bet 2022.g. pārsk. iesniegšana VID reģistr. 28.03.2023.)</t>
    </r>
  </si>
  <si>
    <t>daļēji (norādīta tikai  jurisdiskā adrese)</t>
  </si>
  <si>
    <r>
      <rPr>
        <sz val="9"/>
        <color rgb="FFFF0000"/>
        <rFont val="Calibri"/>
        <family val="2"/>
        <charset val="186"/>
        <scheme val="minor"/>
      </rPr>
      <t>nav</t>
    </r>
    <r>
      <rPr>
        <sz val="9"/>
        <color theme="1"/>
        <rFont val="Calibri"/>
        <family val="2"/>
        <scheme val="minor"/>
      </rPr>
      <t xml:space="preserve"> (pēc Lursoft no 06.06.2019., pieder 10% AS "Tīrīga"</t>
    </r>
  </si>
  <si>
    <r>
      <t xml:space="preserve">norādīta sabiedrības kontaktinformācija, </t>
    </r>
    <r>
      <rPr>
        <sz val="9"/>
        <color rgb="FFFF0000"/>
        <rFont val="Calibri"/>
        <family val="2"/>
        <charset val="186"/>
        <scheme val="minor"/>
      </rPr>
      <t>pievienotā tīmekļvietnes adrese nedarbojas</t>
    </r>
  </si>
  <si>
    <r>
      <rPr>
        <sz val="9"/>
        <color rgb="FFFF0000"/>
        <rFont val="Calibri"/>
        <family val="2"/>
        <charset val="186"/>
        <scheme val="minor"/>
      </rPr>
      <t>nav</t>
    </r>
    <r>
      <rPr>
        <sz val="9"/>
        <color theme="1"/>
        <rFont val="Calibri"/>
        <family val="2"/>
        <scheme val="minor"/>
      </rPr>
      <t xml:space="preserve"> (pēc Lursoft no 05.08.2022. pieder 31,62% SIA "Latvija ražo")</t>
    </r>
  </si>
  <si>
    <r>
      <rPr>
        <sz val="9"/>
        <color theme="6" tint="-0.249977111117893"/>
        <rFont val="Calibri"/>
        <family val="2"/>
        <charset val="186"/>
        <scheme val="minor"/>
      </rPr>
      <t>20,83</t>
    </r>
    <r>
      <rPr>
        <sz val="9"/>
        <color theme="1"/>
        <rFont val="Calibri"/>
        <family val="2"/>
        <scheme val="minor"/>
      </rPr>
      <t xml:space="preserve">
</t>
    </r>
    <r>
      <rPr>
        <b/>
        <i/>
        <sz val="9"/>
        <color rgb="FFFF0000"/>
        <rFont val="Calibri"/>
        <family val="2"/>
        <charset val="186"/>
        <scheme val="minor"/>
      </rPr>
      <t>(dalība līdz 27.04.2023.)</t>
    </r>
  </si>
  <si>
    <t>Kapitālsab. saraksts nav grupēts pēc nozares vai lieluma kritērijiem. Publicēti tikai sabiedrības nosaukums, adrese, kontaktinform. Un tīmekļvietnes adrese (ja ir). Izņemot par PSAI "Garkalnes inženiertīkli" ir publicēta informācija plašāk.
Sarakstā norādītas arī PA “SAIMNIEKS” un PA “STOPIŅU AMBULANCE”</t>
  </si>
  <si>
    <t>Pieejams Pašvaldības publiskais pārskats 2022.g., kurā norādīts tikai sabiedrības un pašv. daļas % un Paredzētās izmaiņas - norādīts, ka 12/2022 pieņemts lēmums saglabāt līdzd. visās kap.sab. Izņemot PA "Saimnieks"</t>
  </si>
  <si>
    <t>Krimuldas novada dome</t>
  </si>
  <si>
    <t>25.04.2014.</t>
  </si>
  <si>
    <r>
      <rPr>
        <sz val="9"/>
        <color theme="6" tint="-0.249977111117893"/>
        <rFont val="Calibri"/>
        <family val="2"/>
        <charset val="186"/>
        <scheme val="minor"/>
      </rPr>
      <t>4,09</t>
    </r>
    <r>
      <rPr>
        <sz val="9"/>
        <color theme="1"/>
        <rFont val="Calibri"/>
        <family val="2"/>
        <scheme val="minor"/>
      </rPr>
      <t xml:space="preserve">
</t>
    </r>
    <r>
      <rPr>
        <b/>
        <i/>
        <sz val="9"/>
        <color rgb="FFFF0000"/>
        <rFont val="Calibri"/>
        <family val="2"/>
        <charset val="186"/>
        <scheme val="minor"/>
      </rPr>
      <t>(dalība līdz 27.04.2023.)</t>
    </r>
  </si>
  <si>
    <t>Siguldas novada pašvaldības kapitālsabiedrības</t>
  </si>
  <si>
    <t>Siguldas novada pašvaldība + Krimuldas novada dome, Mālpils novada dome</t>
  </si>
  <si>
    <t>Ropažu novada pašvaldība + Garkalnes novada dome</t>
  </si>
  <si>
    <t>Madonas novada pašvaldība + Cesvaines novada dome</t>
  </si>
  <si>
    <t>Cēsu novada pašvaldība + Līgatnes novada dome</t>
  </si>
  <si>
    <r>
      <t>ir (</t>
    </r>
    <r>
      <rPr>
        <sz val="9"/>
        <color rgb="FFFF0000"/>
        <rFont val="Calibri"/>
        <family val="2"/>
        <charset val="186"/>
        <scheme val="minor"/>
      </rPr>
      <t>precizēt pamatkapitāla lielumu;</t>
    </r>
    <r>
      <rPr>
        <sz val="9"/>
        <color theme="1"/>
        <rFont val="Calibri"/>
        <family val="2"/>
        <scheme val="minor"/>
      </rPr>
      <t xml:space="preserve"> nepieciešams norādīt arī sab. reģ.nr.)</t>
    </r>
  </si>
  <si>
    <t>ir (pievienots domes  lēmums no 14.07.2022.)</t>
  </si>
  <si>
    <t xml:space="preserve">daļēji (nodokļi no 2021.gada pārsk., tūkst inform. par divid.) </t>
  </si>
  <si>
    <t>sabiedr. kontaktinform. un tīmekļvietnes adrese, valdes loc.</t>
  </si>
  <si>
    <t>ir (publ. 2021.g. pārsk.; VID 2022.g. pārsk. iesniegts 25.05.2023. &lt;2 mēn.)</t>
  </si>
  <si>
    <t>sabiedr. kontaktinform. un valdes loc.</t>
  </si>
  <si>
    <r>
      <rPr>
        <sz val="9"/>
        <color rgb="FFFF0000"/>
        <rFont val="Calibri"/>
        <family val="2"/>
        <charset val="186"/>
        <scheme val="minor"/>
      </rPr>
      <t>nav</t>
    </r>
    <r>
      <rPr>
        <sz val="9"/>
        <color theme="1"/>
        <rFont val="Calibri"/>
        <family val="2"/>
        <scheme val="minor"/>
      </rPr>
      <t xml:space="preserve"> (pēc Lursoft pieder 40.12 % SIA "VANGAŽU SILDSPĒKS")</t>
    </r>
  </si>
  <si>
    <t>nav (trūkst aktuālais; publ. 2021.g., bet VID reģ. 2022.g. pārsk. iesniegšana 15.03.2023.)</t>
  </si>
  <si>
    <r>
      <t>daļēji (</t>
    </r>
    <r>
      <rPr>
        <sz val="9"/>
        <color rgb="FFFF0000"/>
        <rFont val="Calibri"/>
        <family val="2"/>
        <charset val="186"/>
        <scheme val="minor"/>
      </rPr>
      <t>precizēt pamatkapitāla lielumu (t.i. ~5 reizes lielāks par norādīto;</t>
    </r>
    <r>
      <rPr>
        <sz val="9"/>
        <color theme="1"/>
        <rFont val="Calibri"/>
        <family val="2"/>
        <scheme val="minor"/>
      </rPr>
      <t xml:space="preserve"> nepieciešams norādīt arī sab. reģ.nr.)</t>
    </r>
  </si>
  <si>
    <t>sabiedr. kontaktinform. un  valdes loc.</t>
  </si>
  <si>
    <t>Arī pāgjušā gada veiktajā pārbaudē tika konstatēts, ka sabiedrības gada pārskats nav pievienots.</t>
  </si>
  <si>
    <t>ir (pievienots 21.09.2016. lēm. par līdzd. Izbeigšanu, visp. str.m. nav attiec.)</t>
  </si>
  <si>
    <t>Lēmums par līdzdalības izbeigšanu ~7 gadi (kopš 21.09.2016.).</t>
  </si>
  <si>
    <t>ir (publ. 2021.g. pārsk.; VID 2022.g. pārsk. iesniegts 08.05.2023. &lt;2 mēn.)</t>
  </si>
  <si>
    <t>ir (pievienots domes  lēmums no 19.05.2022.)</t>
  </si>
  <si>
    <t>Izmaiņas UR nav reģistrētas; KDT - Krimuldas novada dome!</t>
  </si>
  <si>
    <t>ir (pievienots 19.05.2022. lēm. par līdzd. Izbeigšanu, visp. str.m. nav attiec.)</t>
  </si>
  <si>
    <t>ir (19.05.2022. lēm. par līdzd. izbeigšanu)</t>
  </si>
  <si>
    <r>
      <t>kontaktinform., sab. tīmekļvietne un valdes loc.; norādītais valdes loceklis M. Leimanis vairs neieņem valdes amatu (</t>
    </r>
    <r>
      <rPr>
        <sz val="9"/>
        <color rgb="FFFF0000"/>
        <rFont val="Calibri"/>
        <family val="2"/>
        <charset val="186"/>
        <scheme val="minor"/>
      </rPr>
      <t>jāprecizē publicētā inform.</t>
    </r>
    <r>
      <rPr>
        <sz val="9"/>
        <color theme="1"/>
        <rFont val="Calibri"/>
        <family val="2"/>
        <charset val="1"/>
        <scheme val="minor"/>
      </rPr>
      <t>), sabiedr. ir arī padome</t>
    </r>
  </si>
  <si>
    <t>valdes loc.</t>
  </si>
  <si>
    <r>
      <rPr>
        <b/>
        <sz val="9"/>
        <color rgb="FFFF0000"/>
        <rFont val="Calibri"/>
        <family val="2"/>
        <scheme val="minor"/>
      </rPr>
      <t>Izmaiņas UR nav reģistrētas; KDT -Mālpils novada dome</t>
    </r>
    <r>
      <rPr>
        <sz val="9"/>
        <color rgb="FFFF0000"/>
        <rFont val="Calibri"/>
        <family val="2"/>
        <scheme val="minor"/>
      </rPr>
      <t>!</t>
    </r>
  </si>
  <si>
    <r>
      <rPr>
        <sz val="9"/>
        <color rgb="FFFF0000"/>
        <rFont val="Calibri"/>
        <family val="2"/>
        <charset val="186"/>
        <scheme val="minor"/>
      </rPr>
      <t>nav</t>
    </r>
    <r>
      <rPr>
        <sz val="9"/>
        <color theme="1"/>
        <rFont val="Calibri"/>
        <family val="2"/>
        <scheme val="minor"/>
      </rPr>
      <t xml:space="preserve"> (trūkst aktuālais; publ. 2021.g., bet VID reģ. 2022.g. pārsk. iesniegšana 19.04.2023.)</t>
    </r>
  </si>
  <si>
    <r>
      <rPr>
        <sz val="9"/>
        <color rgb="FFFF0000"/>
        <rFont val="Calibri"/>
        <family val="2"/>
        <charset val="186"/>
        <scheme val="minor"/>
      </rPr>
      <t>nav</t>
    </r>
    <r>
      <rPr>
        <sz val="9"/>
        <color theme="1"/>
        <rFont val="Calibri"/>
        <family val="2"/>
        <scheme val="minor"/>
      </rPr>
      <t xml:space="preserve"> (trūkst aktuālais; publ. 2021.g., bet VID reģ. 2022.g. pārsk. iesniegšana 01.03.2023.)</t>
    </r>
  </si>
  <si>
    <r>
      <rPr>
        <sz val="9"/>
        <color rgb="FFFF0000"/>
        <rFont val="Calibri"/>
        <family val="2"/>
        <charset val="186"/>
        <scheme val="minor"/>
      </rPr>
      <t>nav</t>
    </r>
    <r>
      <rPr>
        <sz val="9"/>
        <color theme="1"/>
        <rFont val="Calibri"/>
        <family val="2"/>
        <scheme val="minor"/>
      </rPr>
      <t xml:space="preserve"> (trūkst aktuālais; publ. 2021.g., bet VID reģ. 2022.g. pārsk. iesniegšana 28.04.2023.)</t>
    </r>
  </si>
  <si>
    <r>
      <rPr>
        <sz val="9"/>
        <color rgb="FFFF0000"/>
        <rFont val="Calibri"/>
        <family val="2"/>
        <charset val="186"/>
        <scheme val="minor"/>
      </rPr>
      <t xml:space="preserve">nav </t>
    </r>
    <r>
      <rPr>
        <sz val="9"/>
        <color theme="1"/>
        <rFont val="Calibri"/>
        <family val="2"/>
        <scheme val="minor"/>
      </rPr>
      <t>(trūkst aktuālais; publ. 2021.g., bet VID reģ. 2022.g. pārsk. iesniegšana 31.03.2023.)</t>
    </r>
  </si>
  <si>
    <r>
      <rPr>
        <sz val="9"/>
        <color rgb="FFFF0000"/>
        <rFont val="Calibri"/>
        <family val="2"/>
        <charset val="186"/>
        <scheme val="minor"/>
      </rPr>
      <t>nav</t>
    </r>
    <r>
      <rPr>
        <sz val="9"/>
        <color theme="1"/>
        <rFont val="Calibri"/>
        <family val="2"/>
        <scheme val="minor"/>
      </rPr>
      <t xml:space="preserve"> (pārskats nav pievienots)</t>
    </r>
  </si>
  <si>
    <r>
      <rPr>
        <sz val="9"/>
        <color rgb="FFFF0000"/>
        <rFont val="Calibri"/>
        <family val="2"/>
        <charset val="186"/>
        <scheme val="minor"/>
      </rPr>
      <t>nav</t>
    </r>
    <r>
      <rPr>
        <sz val="9"/>
        <color theme="1"/>
        <rFont val="Calibri"/>
        <family val="2"/>
        <scheme val="minor"/>
      </rPr>
      <t xml:space="preserve"> (pēc Lursoft 100% SIA "ZAAO ENERĢIJA")</t>
    </r>
  </si>
  <si>
    <t>Pašvaldības publiskajā pārskatā 2022.g. inform. par kapitālsab. daļēja, nav pietiekama atbilstoši Kapitālsabiedrību pārvaldības likuma 36. pantā noteiktajam</t>
  </si>
  <si>
    <t>Publicētais sab. saraksts nav grupēts. Kopumā publiskotās informācijas apjoms par kapitālsabiedrībām ir uzlabojies. 2022. g. ir veikta pašvaldības līdzdalības pārvērtēšana kapitālsabiedrībās. Visām kapitālsabiedrībām ir pievienots 2021. gada pārskts, tomēr 2 mēnešu laikā pēc sabiedrības gada pārskata iesniegšanas (VID) būtu aktuālais gada pārskats jāpublicē arī pašvaldības tīmekļvietnē.</t>
  </si>
  <si>
    <t>15.08.2022.</t>
  </si>
  <si>
    <r>
      <t>ir (</t>
    </r>
    <r>
      <rPr>
        <sz val="9"/>
        <color rgb="FFFF0000"/>
        <rFont val="Calibri"/>
        <family val="2"/>
        <charset val="186"/>
        <scheme val="minor"/>
      </rPr>
      <t>nepieciešams precizēt līdzdalības apmēru EUR</t>
    </r>
    <r>
      <rPr>
        <sz val="9"/>
        <color theme="1"/>
        <rFont val="Calibri"/>
        <family val="2"/>
        <scheme val="minor"/>
      </rPr>
      <t xml:space="preserve"> līdz ar to arī pamatkapitāla lielums)</t>
    </r>
  </si>
  <si>
    <t>ir (norādīts tabulas blakus ailē  - stratēģiskie mērķi un virzieni; iespējams vis.str.m. nav noteikts)</t>
  </si>
  <si>
    <t>daļēji (nepieciešams norādīt pamatkap. lielumu, precizēt pašvaldības līdzd. apmēru % un EUR)</t>
  </si>
  <si>
    <t>daļēji (nepieciešams norādīt pamatkap. lielumu)</t>
  </si>
  <si>
    <t>Publicēts Publiskais pārskats par Talsu novada pašvaldības kapitālsabiedrībām un tai piederošajām kapitāla daļām 2021. gadā atbilstoši likuma prsībām</t>
  </si>
  <si>
    <t>norādīta sabiedrības kontaktinform., tīmekļvietnes adrese</t>
  </si>
  <si>
    <t>ir (pieejams arī 2022.g.)</t>
  </si>
  <si>
    <t>norādīta sabiedrības kontaktinform., tīmekļvietnes adrese, valdes loc.</t>
  </si>
  <si>
    <t>daļēji (nodokļu kopsumma no gada pārsk., trūkst inform. par divid.)</t>
  </si>
  <si>
    <t>norādīta sabiedrības kontaktinform., valdes loc.</t>
  </si>
  <si>
    <t>ir (pieejams 2022.g.)</t>
  </si>
  <si>
    <r>
      <t xml:space="preserve">norādīta sabiedrības kontaktinform., tīmekļvietnes adrese, </t>
    </r>
    <r>
      <rPr>
        <sz val="9"/>
        <color rgb="FFFF0000"/>
        <rFont val="Calibri"/>
        <family val="2"/>
        <charset val="186"/>
        <scheme val="minor"/>
      </rPr>
      <t>informācija par sab. Valdi ir jāprecizē, kā arī ir izveidota padomes (kas nav norādīta)</t>
    </r>
  </si>
  <si>
    <t>https://www.valka.lv/lv/kapitalsabiedribas</t>
  </si>
  <si>
    <t>daļēji (norādīts līdzd. % un juridiskā adrese, nepieciešams norādīt reģ.nr., trūkst pamatkapitāla lielums)</t>
  </si>
  <si>
    <t>daļēji (norādīts līdzd. % un juridiskā adrese, nepieciešams norādīt reģ.nr. un līdzd. EUR, trūkst pamatkapitāla lielums)</t>
  </si>
  <si>
    <t>norādīta sabiedrības kontaktinform</t>
  </si>
  <si>
    <t>Pievienota tabula "Talsu novada pašvaldības kapitālsabiedrības un  Talsu novada pašvaldībai piederošās kapitāla daļas"- informācija pēdējo reizi atjaunota 09.08.2022.
Publiskotās informācijas apjoms un kvalitāte ir būtiski uzlabota.</t>
  </si>
  <si>
    <t>Publicētās informācijas apjoms bez izmaiņām, nav pietiekams.</t>
  </si>
  <si>
    <r>
      <t xml:space="preserve">Pašvaldības publiskais pārskats 2021. g. satur nodaļu - Līdzdalība radniecīgo un asociēto kapitālsabiedrību kapitālā, pārējie ilgtermiņa finanšu ieguldījumi. </t>
    </r>
    <r>
      <rPr>
        <sz val="9"/>
        <color rgb="FFFF0000"/>
        <rFont val="Calibri"/>
        <family val="2"/>
        <charset val="186"/>
        <scheme val="minor"/>
      </rPr>
      <t>Pārskatā publicētā informācija par kapitālsabiedrībām nav pieteikama.</t>
    </r>
  </si>
  <si>
    <t>daļēji (trūkst pašvaldības līdzd. apmērs)</t>
  </si>
  <si>
    <r>
      <t>2021.g. pašvaldības publiskajā pārskatā ir norādīta tikai kapitālsab., kurā pieder daļas.</t>
    </r>
    <r>
      <rPr>
        <sz val="9"/>
        <color rgb="FFFF0000"/>
        <rFont val="Calibri"/>
        <family val="2"/>
        <charset val="186"/>
        <scheme val="minor"/>
      </rPr>
      <t xml:space="preserve"> Pārskatā publicētā informācija par kapitālsabiedrībām nav pieteikama.</t>
    </r>
  </si>
  <si>
    <r>
      <rPr>
        <b/>
        <sz val="9"/>
        <color theme="1"/>
        <rFont val="Calibri"/>
        <family val="2"/>
        <charset val="186"/>
        <scheme val="minor"/>
      </rPr>
      <t>Informācija par kapitālsab. ir publicēta tikai Bauskas novada pašvaldības tīmekļvietnē</t>
    </r>
    <r>
      <rPr>
        <sz val="9"/>
        <color theme="1"/>
        <rFont val="Calibri"/>
        <family val="2"/>
        <scheme val="minor"/>
      </rPr>
      <t xml:space="preserve"> (https://www.bauskasnovads.lv/lv/strukturvieniba/kapitalsabiedribas), bet </t>
    </r>
    <r>
      <rPr>
        <sz val="9"/>
        <color rgb="FFFF0000"/>
        <rFont val="Calibri"/>
        <family val="2"/>
        <charset val="186"/>
        <scheme val="minor"/>
      </rPr>
      <t>nav pietiekama</t>
    </r>
    <r>
      <rPr>
        <sz val="9"/>
        <color theme="1"/>
        <rFont val="Calibri"/>
        <family val="2"/>
        <scheme val="minor"/>
      </rPr>
      <t>, jo publicēta tikai adrese un kontaktinformācija</t>
    </r>
    <r>
      <rPr>
        <sz val="9"/>
        <color theme="1"/>
        <rFont val="Calibri"/>
        <family val="2"/>
        <charset val="186"/>
        <scheme val="minor"/>
      </rPr>
      <t>.</t>
    </r>
  </si>
  <si>
    <r>
      <rPr>
        <sz val="9"/>
        <color theme="6" tint="-0.249977111117893"/>
        <rFont val="Calibri"/>
        <family val="2"/>
        <charset val="186"/>
        <scheme val="minor"/>
      </rPr>
      <t>18,36</t>
    </r>
    <r>
      <rPr>
        <sz val="9"/>
        <color theme="1"/>
        <rFont val="Calibri"/>
        <family val="2"/>
        <scheme val="minor"/>
      </rPr>
      <t xml:space="preserve">
</t>
    </r>
    <r>
      <rPr>
        <b/>
        <i/>
        <sz val="9"/>
        <color rgb="FFFF0000"/>
        <rFont val="Calibri"/>
        <family val="2"/>
        <charset val="186"/>
        <scheme val="minor"/>
      </rPr>
      <t>(dalība līdz 21.04.2023.)</t>
    </r>
  </si>
  <si>
    <t>SIA "Sarkanā Krusta Smiltenes slimnīca"</t>
  </si>
  <si>
    <t>ir (pievienot. saitē uz sab. tīmekļv., publicēts 2022.g. pārsk.)</t>
  </si>
  <si>
    <t>daļēji (informācija no  pievienotās sabiedrības tīmekļvietnes)</t>
  </si>
  <si>
    <r>
      <t xml:space="preserve">Pašvaldības tīmekļvietnē ir tikai apraksts par sabiedrību, bet informācija ir norādītajā </t>
    </r>
    <r>
      <rPr>
        <u/>
        <sz val="9"/>
        <rFont val="Calibri"/>
        <family val="2"/>
        <scheme val="minor"/>
      </rPr>
      <t>saitē uz kapitālsab. tīmekļv.</t>
    </r>
    <r>
      <rPr>
        <sz val="9"/>
        <rFont val="Calibri"/>
        <family val="2"/>
        <scheme val="minor"/>
      </rPr>
      <t xml:space="preserve"> sadaļu "Publiskojamā informācija par kapitālsabiedrību"</t>
    </r>
  </si>
  <si>
    <t>ir  (publ. 2022.g.)</t>
  </si>
  <si>
    <t>Norādītas saite uz sab. tīmekļv. Un pašvaldības  tīmekļv. Cita inform. atbilstoši  likuma prasībām nav publicēta.</t>
  </si>
  <si>
    <t>daļēji (inform. no pašvaldības domes struktūrshēmas)</t>
  </si>
  <si>
    <t>daļēji (inform. no pašvaldības struktūrshēmas)</t>
  </si>
  <si>
    <t>Smiltenes novada pašvaldības kapitālsabiedrības</t>
  </si>
  <si>
    <t>ir (inform. no gada pārsk. un  par divid. no pašvald. publ. pārsk.)</t>
  </si>
  <si>
    <t>daļēji (no publ. pārsk. pašvald. līdzd. apmērs)</t>
  </si>
  <si>
    <r>
      <t>Publicētās informācijas apjoms bez izmaiņām, nav pietiekams.</t>
    </r>
    <r>
      <rPr>
        <sz val="9"/>
        <rFont val="Calibri"/>
        <family val="2"/>
        <charset val="186"/>
        <scheme val="minor"/>
      </rPr>
      <t xml:space="preserve"> Pašvaldībai informācija atbilstoši Publiskas personas kapitāla daļu un kapitālsabiedrību pārvaldības likuma 36. pants "Informācijas atklātības nodrošināšana" ir jāpublicē savā tīmekļvietnē.</t>
    </r>
  </si>
  <si>
    <t>reorganizēts - 02.01.2023. pievienota pie OLAINES ŪDENS UN SILTUMS, AS</t>
  </si>
  <si>
    <t>daļēji (norādīta tika pašv. līdzd. %)</t>
  </si>
  <si>
    <t>ir (tīmekļvietnes sadaļā kontakti)</t>
  </si>
  <si>
    <t>ir (informācija no pašvald. institūciju kontaktu saraksta)</t>
  </si>
  <si>
    <t>daļēji (visp. str. mērķis no pašvald. institūciju kontaktu saraksta)</t>
  </si>
  <si>
    <t>ir (informācija no pašvald. institūciju kontaktu saraksta; pārskatā daļa ir iekrāsota dzeltenā krāsā, nav pievientos zvērin. rev. atzin.)</t>
  </si>
  <si>
    <t>daļēji (no gada pārsk. nodokļu kopsumma)</t>
  </si>
  <si>
    <t>Informācija par kapitālsabiedrību ir publiskota pašvaldības tīmekļvietnes sadaļā pašvald. institūciju kontaktu saraksta!</t>
  </si>
  <si>
    <t>valdes priekšs., vidēja termiņa attīstības stratēģija 2020.-2024. g. un statūti</t>
  </si>
  <si>
    <r>
      <rPr>
        <sz val="9"/>
        <color rgb="FFFF0000"/>
        <rFont val="Calibri"/>
        <family val="2"/>
        <charset val="186"/>
        <scheme val="minor"/>
      </rPr>
      <t xml:space="preserve">nav </t>
    </r>
    <r>
      <rPr>
        <sz val="9"/>
        <color theme="1"/>
        <rFont val="Calibri"/>
        <family val="2"/>
        <scheme val="minor"/>
      </rPr>
      <t>(pieder 31,62% SIA "Latvija ražo", r.nr.40203300351, no 05.08.2022.)</t>
    </r>
  </si>
  <si>
    <t>nav (trūkst aktuāls, pašvald. Kotaktu sarakstā publicēts 2021.g. pārsk.)</t>
  </si>
  <si>
    <t>norādīts, ka reorganizēta</t>
  </si>
  <si>
    <t>daļēji (norādīta tika pašv. līdzd. %; adrese no pašvald. institūciju kontaktu saraksta, reģ. nr. no publiskā pārsk.)</t>
  </si>
  <si>
    <r>
      <t xml:space="preserve">Publicēts Jelgavas nov. pašvald. 2021.g. publiskais pārsk., inform. par kapitālsab. daļēja un </t>
    </r>
    <r>
      <rPr>
        <sz val="9"/>
        <color rgb="FFFF0000"/>
        <rFont val="Calibri"/>
        <family val="2"/>
        <scheme val="minor"/>
      </rPr>
      <t>nav pietiekama.</t>
    </r>
  </si>
  <si>
    <r>
      <rPr>
        <sz val="9"/>
        <rFont val="Calibri"/>
        <family val="2"/>
        <charset val="186"/>
        <scheme val="minor"/>
      </rPr>
      <t>Pieejams Pašvaldības publiskais pārskats 2022.g., kurā norādīts tikai sabiedrības un pašv. daļas %, projekti,</t>
    </r>
    <r>
      <rPr>
        <sz val="9"/>
        <color theme="10"/>
        <rFont val="Calibri"/>
        <family val="2"/>
        <charset val="186"/>
        <scheme val="minor"/>
      </rPr>
      <t xml:space="preserve"> </t>
    </r>
    <r>
      <rPr>
        <sz val="9"/>
        <color rgb="FFFF0000"/>
        <rFont val="Calibri"/>
        <family val="2"/>
        <charset val="186"/>
        <scheme val="minor"/>
      </rPr>
      <t>informācija nav pietiekama atbilstoši likuma prasībām.</t>
    </r>
  </si>
  <si>
    <t>SIA "CIRĪŠU HES"</t>
  </si>
  <si>
    <t>Preiļu novada pašvaldības kapitālsabiedrības</t>
  </si>
  <si>
    <t>https://www.preili.lv/lv/kapitalsabiedribas</t>
  </si>
  <si>
    <t>saite uz kapitālsabiedrības tīmekļvietni</t>
  </si>
  <si>
    <r>
      <t>pašvaldības publiskais pārsk. 2022.g. ir sadaļa Ilgtermiņa ieguldījumi kapitālsabiedrībās;</t>
    </r>
    <r>
      <rPr>
        <u/>
        <sz val="9"/>
        <color rgb="FFFF0000"/>
        <rFont val="Calibri"/>
        <family val="2"/>
        <scheme val="minor"/>
      </rPr>
      <t xml:space="preserve"> informācija nav pietiekama atbilstoši likuma prasībām</t>
    </r>
  </si>
  <si>
    <t>nav (līdzdalības apmērs no publiskā parsk. nav aktuāls)</t>
  </si>
  <si>
    <t>Publicētās informācijas apjoms bez izmaiņām, nav pietiekams. Ir norādītas kapitālsabiedrības un saites uz to tīmekļvietnēm.</t>
  </si>
  <si>
    <t>Jāizvērtē, vai Informāciju par kapitālsabiedrībām varētu publicēt citā vietā tīmekļvietnē, nevis sadaļā pašvald. institūciju kontaktu saraksta.</t>
  </si>
  <si>
    <t>https://www.kraslava.lv/lv/kapitalsabiedribas</t>
  </si>
  <si>
    <t>ir (inform. no pievienotā dok. Informācija par  īpašuma struktūru…, trūkst pamatkap. lielums; līdzd. citās sab. nav)</t>
  </si>
  <si>
    <t>Pievienotie dokumenti ir ar dažādu aktualitāti, piemēram, gada pārskati ir publicēti līdz 2020. gadam, Dalībnieku sapulces par 2023, Stratēģija 2020.-2022. gadam, dalībnieku reģistrs no 05.01.2021.</t>
  </si>
  <si>
    <t>ir (inform. no pievienotā dok. Informācija par  īpašuma struktūru…, pamatkap. lielums no dalībnieku reģistrs (05.01.2021.)-aktuāls)</t>
  </si>
  <si>
    <t>daļēji (visp. str. mērķis no Stratēģijas 2020.-2022. gadam)</t>
  </si>
  <si>
    <t>Pievienotie dokumenti ir ar dažādu aktualitāti, piemēram, gada pārskati ir publicēti līdz 2022. gada 1.pusgadam, Veiktās iemaksas valsts un pašvaldības budžetos līdz 2021.gadam.</t>
  </si>
  <si>
    <t>daļēji (str. mērķi no Stratēģijas 2020.-2022. gadam)</t>
  </si>
  <si>
    <t>daļēji (trūkst aktuāla inform., publicēta inform. Par veiktajām iemaksām 2021.g.)</t>
  </si>
  <si>
    <t>ir (inform. no pievienotā dok. Informācija par  īpašuma struktūru…, pamatkap. lielums no dalībnieku reģistrs (09.09.2021.)-aktuāls)</t>
  </si>
  <si>
    <t>daļēji (str. mērķi no Stratēģijas 2021.-2024. gadam)</t>
  </si>
  <si>
    <r>
      <rPr>
        <sz val="9"/>
        <color rgb="FFFF0000"/>
        <rFont val="Calibri"/>
        <family val="2"/>
        <charset val="186"/>
        <scheme val="minor"/>
      </rPr>
      <t xml:space="preserve">nav </t>
    </r>
    <r>
      <rPr>
        <sz val="9"/>
        <color theme="1"/>
        <rFont val="Calibri"/>
        <family val="2"/>
        <scheme val="minor"/>
      </rPr>
      <t>(trūkst aktuāla inform., pēdējais publicētais ir 2020.g.)</t>
    </r>
  </si>
  <si>
    <r>
      <rPr>
        <sz val="9"/>
        <color rgb="FFFF0000"/>
        <rFont val="Calibri"/>
        <family val="2"/>
        <charset val="186"/>
        <scheme val="minor"/>
      </rPr>
      <t>nav</t>
    </r>
    <r>
      <rPr>
        <sz val="9"/>
        <color theme="1"/>
        <rFont val="Calibri"/>
        <family val="2"/>
        <scheme val="minor"/>
      </rPr>
      <t xml:space="preserve"> (trūkst aktuāla inform., pēdējais publicētais ir 2019.g.)</t>
    </r>
  </si>
  <si>
    <r>
      <rPr>
        <sz val="9"/>
        <color rgb="FFFF0000"/>
        <rFont val="Calibri"/>
        <family val="2"/>
        <charset val="186"/>
        <scheme val="minor"/>
      </rPr>
      <t>nav</t>
    </r>
    <r>
      <rPr>
        <sz val="9"/>
        <color theme="1"/>
        <rFont val="Calibri"/>
        <family val="2"/>
        <scheme val="minor"/>
      </rPr>
      <t xml:space="preserve"> (trūkst aktuāla inform., pēdējais publicētais ir 2021. gads)</t>
    </r>
  </si>
  <si>
    <r>
      <rPr>
        <sz val="9"/>
        <color rgb="FFFF0000"/>
        <rFont val="Calibri"/>
        <family val="2"/>
        <charset val="186"/>
        <scheme val="minor"/>
      </rPr>
      <t>nav</t>
    </r>
    <r>
      <rPr>
        <sz val="9"/>
        <color theme="1"/>
        <rFont val="Calibri"/>
        <family val="2"/>
        <scheme val="minor"/>
      </rPr>
      <t xml:space="preserve"> (trūkst aktuāla inform., pēdējais publicētais ir 2021.g.)</t>
    </r>
  </si>
  <si>
    <t xml:space="preserve"> -</t>
  </si>
  <si>
    <r>
      <rPr>
        <sz val="9"/>
        <color rgb="FFFF0000"/>
        <rFont val="Calibri"/>
        <family val="2"/>
        <charset val="186"/>
        <scheme val="minor"/>
      </rPr>
      <t xml:space="preserve">nav </t>
    </r>
    <r>
      <rPr>
        <sz val="9"/>
        <color theme="1"/>
        <rFont val="Calibri"/>
        <family val="2"/>
        <scheme val="minor"/>
      </rPr>
      <t>(no publ. pārsk. līdzal. apmērs nav aktuāls)</t>
    </r>
  </si>
  <si>
    <t>ir (no publ. pārsk. 2022.gada  pieņēms lēmums par 
reorganizācijas procesu)</t>
  </si>
  <si>
    <t>ir (inform. no pievienotā dok. Informācija par  īpašuma struktūru…, pamatkap. no publ. pārskata)</t>
  </si>
  <si>
    <t>daļēji (no publ. pārsk. reģ.nr. un līdzal. apmērs, pamatkapitāla lielums, trūkst juridiskā adrese, līdzd. apm. EUR)</t>
  </si>
  <si>
    <t>Publicēts Krāslavas novada pašvald. 2022.g. publiskais pārsk., informācija par kapitālsab. daļēja, nav pietiekama atbilstoši likuma prasībām.</t>
  </si>
  <si>
    <t>https://www.ligatne.lv/lv/ligatne/kapitalsabiedribas-nodibinajumi/</t>
  </si>
  <si>
    <t>daļēji (norādīts, ka KDT 100% ir Cēsu novada pašvaldība, trūkst pamatkap. lielums)</t>
  </si>
  <si>
    <t>nav (trūkst akutāla inform., pieejams 2020.g.)</t>
  </si>
  <si>
    <t>Publiskota kontaktinform., statūtu grozījumi no 2016.g., par valdes locekļa kandidātu novērt. Procesu (tikai nav datēts)</t>
  </si>
  <si>
    <r>
      <rPr>
        <sz val="9"/>
        <color rgb="FFFF0000"/>
        <rFont val="Calibri"/>
        <family val="2"/>
        <charset val="186"/>
        <scheme val="minor"/>
      </rPr>
      <t>Pēc Administratīvi teritoriālās reformas  - Cēsu novada pašvaldība; izmaiņas UR nav reģistrētas!</t>
    </r>
    <r>
      <rPr>
        <sz val="9"/>
        <color theme="1"/>
        <rFont val="Calibri"/>
        <family val="2"/>
        <scheme val="minor"/>
      </rPr>
      <t xml:space="preserve">
Cēsu novada Līgatnes apvienības pārvaldes tīmekļvietnē  tīmekļvietnē ir publiskota informācija arī par:
* Kooperatīvā krājaizdevu sabiedrība „Līgatnes Druva”;
* SIA “Līgatnes komunālserviss”;
* SIA Rehabilitācijas Centrs "Līgatne".</t>
    </r>
  </si>
  <si>
    <t>AS "RĪGAS SILTUMS" (konsolidēts)</t>
  </si>
  <si>
    <t>Rīgas pašvaldības SIA "Rīgas satiksme" (konsolidēts)</t>
  </si>
  <si>
    <t>Pašvaldības AS "Daugavpils siltumtīkli"</t>
  </si>
  <si>
    <t>SIA "LIEPĀJAS ENERĢIJA"</t>
  </si>
  <si>
    <t>SIA "Rīgas meži"</t>
  </si>
  <si>
    <t>2022.g. Neto apgrozījums, EUR</t>
  </si>
  <si>
    <t>2022.g. Bilance, EUR</t>
  </si>
  <si>
    <t>1.8.  paziņojumu par korporatīvo pārvaldību par 2022. finanšu gadu</t>
  </si>
  <si>
    <t>1.9. nefinanšu paziņojumi vai konsolidētie nefinanšu paziņojumi par 2022. finanšu gadu</t>
  </si>
  <si>
    <t>ir (Ilgtspējas pārskats (nefinanšu paziņojums) 2022.g.)</t>
  </si>
  <si>
    <t xml:space="preserve">daļēji (par katra valdes/padomes locekļa atlīdzību inform. ir vispārīga no atalgojuma politikas) </t>
  </si>
  <si>
    <t>ir (līdz 2020.g. rezultatīvo rādītāju izpilde, 2021. un 2022. g. finanšu un nefinanšu mērķu izpilde)</t>
  </si>
  <si>
    <t>ir (2022.g. nav pievienots revidenta ziņ.)</t>
  </si>
  <si>
    <t>daļēji (no Korporatīvās pārvaldības kodeksa "Padomes un Valdes locekļu dažādība tiek īstenota vismaz attiecībā uz šādiem aspektiem:
izglītību un profesionālo pieredzi; dzimumu; vecumu.")</t>
  </si>
  <si>
    <t>ir (norādītās precīzas saites uz dažādām ārējo elektronisko iepirkumu sist.)</t>
  </si>
  <si>
    <t>daļēji (trūkst pilnvaru term. un padomes loc. atzīme par neatkarīgiem padomes loc.)</t>
  </si>
  <si>
    <t>ir (informācija par padomes audita komiteju)</t>
  </si>
  <si>
    <t>ir (Korpor. un sociālās atbildības pol.; Korp. Pārvald. pol.; Risku pārvaldības politika, u.c.)</t>
  </si>
  <si>
    <t>ir (tīmekļvietnes lapā "Iemaksas budžetā" ir informācija tikai par 2021./2022.finanšu gadu, papildus no gada pārsk., publicēta dividenžu politika)</t>
  </si>
  <si>
    <t>daļēji (vispār. inform. gada pārsk. -&gt; finanšu rezultāti un komercdarbības rezultāti)</t>
  </si>
  <si>
    <t>daļēji (trūkst valdes loc. CV., pilnv. term. un padomei atzīme par neatkarīgiem padomes loc.)</t>
  </si>
  <si>
    <t>ir (lēmumi ir saīsināti)</t>
  </si>
  <si>
    <t>ir (informācija no gada pārsk. un Ilgtspējas pārsk.)</t>
  </si>
  <si>
    <t>ir (informācija tikai par vienu viekto ziedojumu 2022.g.; nav saņemto ziedojumu)</t>
  </si>
  <si>
    <t>ir (ziedošanas kārtība vispārēja - atsauces uz normatīvo regulējumu)</t>
  </si>
  <si>
    <t>daļēji (atalg. Politika; padomes atalg, norādīts atsevišķi pie katra loc., bet katra valdes loc. atalg. nav)</t>
  </si>
  <si>
    <t>ir (publicēts saraksts; norādītā saite uz IUB lapu nedarbojas)</t>
  </si>
  <si>
    <t>nav attiecināms (no korp. paziņojuma - komitejas nav izveidotas)</t>
  </si>
  <si>
    <t>ir (no stratēģijas 2022.-2026.g.)</t>
  </si>
  <si>
    <t>daļēji (pie "Vadība" ir norādīta valde (jauna), trūkst CV un termiņi, pie "Publiskojamā inform." ir iepriekšējā valdes loc. CV)</t>
  </si>
  <si>
    <t>ir (atalgojuma politikas princ. un inform. par padomes loc. atlg. pie CV)</t>
  </si>
  <si>
    <t>daļēji (padomes regl. publicēts; valdes nolik. nav)</t>
  </si>
  <si>
    <t>ir (tikai par saņemtajiem ziedojumiem)</t>
  </si>
  <si>
    <t>daļēji (tabulā publ. inf. 2. punktā "Rīcības plāna izpilde" un "Budžeta plāna izpilde", papildus inf. no gada pārsk.)</t>
  </si>
  <si>
    <t>ir (iekļauts arī gada pārskatā no 49. lpp)</t>
  </si>
  <si>
    <t>ir (no gada pārsk. - nefinašu paziņojumā iekļaujamā informācija iekļauta vadības ziņojumā)</t>
  </si>
  <si>
    <t>ir (Risku pārvaldības politika - tabula Publicējamā informācija 14. punkta)</t>
  </si>
  <si>
    <t>daļēji (dažiem pārskata gadiem trūkst informācija par izlietojumu)</t>
  </si>
  <si>
    <t>ir  (Atalgojuma politikas principi un informācija par valdes un padomes locekļu atalgojumu)</t>
  </si>
  <si>
    <t>ir (informācija par saņemtajiem ziedojumiem)</t>
  </si>
  <si>
    <t>ir (Valdes un padomes nolikumi)</t>
  </si>
  <si>
    <t>Publicēta atskaite "Pasākumi korupcijas riska novēršanai 2022.gadā"</t>
  </si>
  <si>
    <t>ir (pilnvaru termiņi pievienoti CV)</t>
  </si>
  <si>
    <t>ir (pievienota arī precīza saite EIS)</t>
  </si>
  <si>
    <t xml:space="preserve">ir (Veiktās iemaksas valsts vai pašvaldības budžetā, norādīta inform. arī par divid.) </t>
  </si>
  <si>
    <t>ir (CV ir norādīts pilnvaru term. un atalgojums; nav inform. par neatk. statusu padomes loc.)</t>
  </si>
  <si>
    <t>ir (atsauces uz normatīvo regulējumu)</t>
  </si>
  <si>
    <t>ir (Padomes nolikums un Valdes reglaments)</t>
  </si>
  <si>
    <t>ir (Finanšu un nefinanšu mērķu īstenošanas rezultāti)</t>
  </si>
  <si>
    <t>ir (Informācija par dalībnieku sapulcēm)</t>
  </si>
  <si>
    <t xml:space="preserve">ir (sadaļā "Uzņēmuma politikas un noteikumi"-&gt; Darbinieku atalg. politika -&gt; Valdes un padomes atalg. politika; vadības atlg. norādīts pie CV) </t>
  </si>
  <si>
    <t>ir (publ. sadaļā "Uzņēmuma politikas un noteikumi")</t>
  </si>
  <si>
    <t>Publicēts Pārskats par pretkorupcijas pasākumiem 2022</t>
  </si>
  <si>
    <t>nav attiecin., jo darb.sk. 135</t>
  </si>
  <si>
    <t>ir (saīsintāts korp. pārvaldības paziņojums no gada pārsk. 6.-7.lpp)</t>
  </si>
  <si>
    <t>daļēji (vienam valdes loc. trūkst profes. darba pieredzes, izgl. apraksts un amati citās sab.; padome nav izveidota)</t>
  </si>
  <si>
    <t>ir (dalībnieku sapulces)</t>
  </si>
  <si>
    <t>ir (Finanšu pārskata sagatavošanas pamatnostādnes, Finanšu instrumenti un finanšu riski)</t>
  </si>
  <si>
    <t>daļēji (apraksta formā; bulkleti "Slimnīca skaitļos un faktos")</t>
  </si>
  <si>
    <t>n/a (norādīts, ka neveic ziedošanu (dāvināšanu))</t>
  </si>
  <si>
    <t>ir (valdes nolikums)</t>
  </si>
  <si>
    <t>ir (par saņemtajiem ziedojumiem)</t>
  </si>
  <si>
    <r>
      <t xml:space="preserve">ir (Zvērināta revidenta pārbaudītiem gada pārsk. </t>
    </r>
    <r>
      <rPr>
        <u/>
        <sz val="9"/>
        <color rgb="FFFF0000"/>
        <rFont val="Calibri"/>
        <family val="2"/>
        <charset val="186"/>
        <scheme val="minor"/>
      </rPr>
      <t>nav pievienots revidenta ziņojums</t>
    </r>
    <r>
      <rPr>
        <u/>
        <sz val="9"/>
        <color theme="10"/>
        <rFont val="Calibri"/>
        <family val="2"/>
        <charset val="1"/>
        <scheme val="minor"/>
      </rPr>
      <t>)</t>
    </r>
  </si>
  <si>
    <t>ir (iepirkumu arhīvs un no 01.01.2019. pprecīza saite EIS)</t>
  </si>
  <si>
    <t>nav inf. (nav izveidota padome)</t>
  </si>
  <si>
    <t>ir (atalgojuma politikas princ., ietverta inform. par valdes atalg.; par padomi nav inform.)</t>
  </si>
  <si>
    <t>daļēji (trūkst pilnv. termiņi; par padomi ir pilna informācija)</t>
  </si>
  <si>
    <t>ir (publicēts valdes reglaments, padomes reglaments)</t>
  </si>
  <si>
    <t>ir (plānotās vērtības nav norādītas)</t>
  </si>
  <si>
    <t>Ir uzlabojumi publicētās informācijas apjomā un kvalitātē</t>
  </si>
  <si>
    <t>Ir būtiski uzlabojumi publicētās informācijas apjomā un kvalitātē</t>
  </si>
  <si>
    <t>daļēji (trūkst valdes profes. darba pieredzes, izgl. apraksti un amati citās sab.; padome nav izveidota)</t>
  </si>
  <si>
    <t>ir (atalgojuma politikas principi, t.sk. valdes atalg.)</t>
  </si>
  <si>
    <t>daļēji (sākot ar 2022.gadu ir publicēti visi starpp. pārskati.; līdz 2022.g. trūkst starpp. pārskati)</t>
  </si>
  <si>
    <t>ir (kopš 2020.g.)</t>
  </si>
  <si>
    <t>ir (no public. Stratēģijas 2022.-2024.g., 2.lpp)</t>
  </si>
  <si>
    <t>ir (padome nav izveidota)</t>
  </si>
  <si>
    <t>Publicēti pretkorupcijas pasākumi 2022.g.</t>
  </si>
  <si>
    <t>ir (publicēta atalgojuma politika, valdes atalgojums public. atsevišķi pie "Finanšu informācija")</t>
  </si>
  <si>
    <t>ir (valdes reglaments, padome nav izveidota)</t>
  </si>
  <si>
    <t>ir (Ētikas komisijas nolikums un Iepirkumu komisijas nolikums)</t>
  </si>
  <si>
    <t>ir (neauditēti starpperiodu pārsk. un auditēti gada pārsk., revidenta ziņojumi pievienoti atsevišķi)</t>
  </si>
  <si>
    <t>ir (Dalībieku sapulces kopš 2020.g.)</t>
  </si>
  <si>
    <t>2022. gadā pārbaude tika veikta, jo atbilda kritērijiem</t>
  </si>
  <si>
    <t xml:space="preserve"> - 2023.g. pārbaude  netiek veikta</t>
  </si>
  <si>
    <t>https://liepajasenergija.lv/</t>
  </si>
  <si>
    <t>daļēji (norādīti sabiedrības īpašnieki %)</t>
  </si>
  <si>
    <t>daļēji (padomes loc. nav profes. darba pieredzes, izglītībsa apraksts u.c.; nav norādīts neatkarīg. statuss)</t>
  </si>
  <si>
    <t>ir (revidentu ziņojumi pievienoti atsevišķi)</t>
  </si>
  <si>
    <t>Publicēts ilgtspējas 2022. gada pārskats</t>
  </si>
  <si>
    <t>ir (Trauksmes celšanas un korupcijas novēršanas iekšējās kontroles sistēma)</t>
  </si>
  <si>
    <t>www.rigasmezi.lv</t>
  </si>
  <si>
    <t>ir (valdes reglaments, padomes reglaments)</t>
  </si>
  <si>
    <t>ir (valdes, padome; attiecīgi pie katra norādīts atalgojums)</t>
  </si>
  <si>
    <t>ir (aktuāliem iepirkumiem ir precīza saite EIS)</t>
  </si>
  <si>
    <t>ir (konkrēti nav norādīts kurā budžetā veiktas iemaksas, nav inform. par divid.)</t>
  </si>
  <si>
    <t>ir ("Publiskojamā informācija" -&gt; "Finanšu informācija" -&gt; "Dotācijas")</t>
  </si>
  <si>
    <t>ir (no gada pārsk. 57.pp)</t>
  </si>
  <si>
    <t>nav attiecin., jo darb.sk. 83</t>
  </si>
  <si>
    <t>nav attiecin., jo darb.sk. 387</t>
  </si>
  <si>
    <t>ir (2021. un 2022. gada pārskatiem nav pievienots revidenta ziņojums)</t>
  </si>
  <si>
    <t>ir (vadības atalgojums norādīts CV attiecīgi pie katra valdes/padomes loc.)</t>
  </si>
  <si>
    <t>ir (papildu no vidēja termiņa stratēģijas 2019. – 2025.g.)</t>
  </si>
  <si>
    <t>ir (veikts viens ziedojums 2022.g.)</t>
  </si>
  <si>
    <t>daļēji (sadaļā "Vidēja termiņa darbības stratēģija" pie finanšu un nefinanšu mērķu īstenošanas rezultātiem ir pievienota inform. 2015.-2016.g.; atsevišķi publiskoti "Budžeta faktiskā izpilde pēc deleģēšanas līgumiem" (no 2021.g.); atsevišķi pievienoti Rīgas Domes lēmumi par noteiktajiem finanšu mērķiem un specifiskajiem nefinanšu mērķiem)</t>
  </si>
  <si>
    <t>nav attiecināms (no korp. paziņojuma - komitejas nav izveidotas, jo 3 padomes locekļi)</t>
  </si>
  <si>
    <t>daļēji (no gada pārsk.)</t>
  </si>
  <si>
    <t>daļēji (publicēta uzņēmuma misija, vīzija, vērtības)</t>
  </si>
  <si>
    <t>nav attiecin., jo darb.sk. 247</t>
  </si>
  <si>
    <t>www.dsiltumtikli.lv</t>
  </si>
  <si>
    <t>ir (no publicētās stratēģijas 2021.-2025.g., 20. lpp)</t>
  </si>
  <si>
    <t>Publicēts Korupcijas risku analīze un pretkorupcijas pasākumu plāns</t>
  </si>
  <si>
    <t>ir (inform. par divid. nav)</t>
  </si>
  <si>
    <t>ir (atalgojums padome un valdei norādīts kā vidējā vērtība)</t>
  </si>
  <si>
    <t>ir (organizatorisk. struktūrā nav iekļauta padome un akcionāru sapulce)</t>
  </si>
  <si>
    <t>ir (papildu komercdarbības veidi no statūtiem)</t>
  </si>
  <si>
    <t>daļēji (padomei trūkst pilnvaru termiņi)</t>
  </si>
  <si>
    <t>daļēji (publicēts budžeta plāns un tā izpilde)</t>
  </si>
  <si>
    <r>
      <t xml:space="preserve">nav </t>
    </r>
    <r>
      <rPr>
        <sz val="9"/>
        <rFont val="Calibri"/>
        <family val="2"/>
        <charset val="186"/>
        <scheme val="minor"/>
      </rPr>
      <t>(valdes loceklis 1, padome 3)</t>
    </r>
  </si>
  <si>
    <t>ir (korp. pārvaldības paziņojums no gada pārsk. 21.-23.lpp)</t>
  </si>
  <si>
    <t>Daļēji</t>
  </si>
  <si>
    <t>Nav</t>
  </si>
  <si>
    <t>Nav attiecināms</t>
  </si>
  <si>
    <t>Ir</t>
  </si>
  <si>
    <t>Pašvaldība</t>
  </si>
  <si>
    <t>A</t>
  </si>
  <si>
    <t>B</t>
  </si>
  <si>
    <t>&lt;70-90%</t>
  </si>
  <si>
    <t>&lt;50-70%</t>
  </si>
  <si>
    <t>&lt;30-50%</t>
  </si>
  <si>
    <r>
      <rPr>
        <sz val="11"/>
        <color theme="1"/>
        <rFont val="Calibri"/>
        <family val="2"/>
        <charset val="186"/>
      </rPr>
      <t>≥</t>
    </r>
    <r>
      <rPr>
        <sz val="11"/>
        <color theme="1"/>
        <rFont val="Calibri"/>
        <family val="2"/>
        <charset val="1"/>
      </rPr>
      <t>30%</t>
    </r>
  </si>
  <si>
    <t>nav attiecināms, jo bilances vērtība zem 20 milj. EUR un neto apgrozījums zem 40 milj.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</si>
</sst>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
    <numFmt numFmtId="167" formatCode="[$-426]yyyy/mm/dd"/>
  </numFmts>
  <fonts count="62" x14ac:knownFonts="1">
    <font>
      <sz val="11"/>
      <color theme="1"/>
      <name val="Calibri"/>
      <family val="2"/>
      <charset val="1"/>
      <scheme val="minor"/>
    </font>
    <font>
      <b/>
      <sz val="11"/>
      <color theme="1"/>
      <name val="Calibri"/>
      <family val="2"/>
      <charset val="186"/>
      <scheme val="minor"/>
    </font>
    <font>
      <b/>
      <sz val="9"/>
      <color theme="1"/>
      <name val="Calibri"/>
      <family val="2"/>
      <charset val="186"/>
      <scheme val="minor"/>
    </font>
    <font>
      <b/>
      <sz val="9"/>
      <color theme="1"/>
      <name val="Calibri"/>
      <family val="2"/>
      <scheme val="minor"/>
    </font>
    <font>
      <sz val="9"/>
      <color theme="1"/>
      <name val="Calibri"/>
      <family val="2"/>
      <scheme val="minor"/>
    </font>
    <font>
      <b/>
      <i/>
      <sz val="9"/>
      <color rgb="FFFF0000"/>
      <name val="Calibri"/>
      <family val="2"/>
      <charset val="186"/>
      <scheme val="minor"/>
    </font>
    <font>
      <sz val="9"/>
      <color theme="1"/>
      <name val="Calibri"/>
      <family val="2"/>
      <charset val="186"/>
      <scheme val="minor"/>
    </font>
    <font>
      <sz val="9"/>
      <color theme="1"/>
      <name val="Calibri"/>
      <family val="2"/>
      <charset val="1"/>
      <scheme val="minor"/>
    </font>
    <font>
      <sz val="9"/>
      <color indexed="81"/>
      <name val="Tahoma"/>
      <family val="2"/>
      <charset val="186"/>
    </font>
    <font>
      <b/>
      <i/>
      <sz val="9"/>
      <color theme="1"/>
      <name val="Calibri"/>
      <family val="2"/>
      <scheme val="minor"/>
    </font>
    <font>
      <sz val="9"/>
      <name val="Calibri"/>
      <family val="2"/>
      <charset val="186"/>
      <scheme val="minor"/>
    </font>
    <font>
      <sz val="9"/>
      <color rgb="FFFF0000"/>
      <name val="Calibri"/>
      <family val="2"/>
      <charset val="186"/>
      <scheme val="minor"/>
    </font>
    <font>
      <sz val="9"/>
      <color rgb="FFFF0000"/>
      <name val="Calibri"/>
      <family val="2"/>
      <scheme val="minor"/>
    </font>
    <font>
      <u/>
      <sz val="11"/>
      <color theme="10"/>
      <name val="Calibri"/>
      <family val="2"/>
      <charset val="1"/>
      <scheme val="minor"/>
    </font>
    <font>
      <sz val="9"/>
      <name val="Calibri"/>
      <family val="2"/>
      <charset val="1"/>
      <scheme val="minor"/>
    </font>
    <font>
      <sz val="9"/>
      <name val="Calibri"/>
      <family val="2"/>
      <scheme val="minor"/>
    </font>
    <font>
      <b/>
      <sz val="9"/>
      <name val="Calibri"/>
      <family val="2"/>
      <scheme val="minor"/>
    </font>
    <font>
      <sz val="8"/>
      <color theme="1"/>
      <name val="Calibri"/>
      <family val="2"/>
      <charset val="1"/>
      <scheme val="minor"/>
    </font>
    <font>
      <sz val="10"/>
      <color theme="1"/>
      <name val="Calibri"/>
      <family val="2"/>
      <charset val="1"/>
      <scheme val="minor"/>
    </font>
    <font>
      <u/>
      <sz val="9"/>
      <color theme="10"/>
      <name val="Calibri"/>
      <family val="2"/>
      <charset val="1"/>
      <scheme val="minor"/>
    </font>
    <font>
      <b/>
      <sz val="8"/>
      <color theme="1"/>
      <name val="Calibri"/>
      <family val="2"/>
      <charset val="186"/>
      <scheme val="minor"/>
    </font>
    <font>
      <b/>
      <sz val="9"/>
      <color rgb="FF000000"/>
      <name val="Calibri"/>
      <family val="2"/>
      <charset val="186"/>
      <scheme val="minor"/>
    </font>
    <font>
      <sz val="9"/>
      <color rgb="FF000000"/>
      <name val="Calibri"/>
      <family val="2"/>
      <charset val="186"/>
      <scheme val="minor"/>
    </font>
    <font>
      <b/>
      <i/>
      <u/>
      <sz val="12"/>
      <color theme="9" tint="-0.499984740745262"/>
      <name val="Calibri"/>
      <family val="2"/>
      <charset val="186"/>
    </font>
    <font>
      <b/>
      <sz val="9"/>
      <color rgb="FF000000"/>
      <name val="Calibri"/>
      <family val="2"/>
      <charset val="186"/>
    </font>
    <font>
      <i/>
      <u/>
      <sz val="9"/>
      <color rgb="FF000000"/>
      <name val="Calibri"/>
      <family val="2"/>
      <charset val="186"/>
    </font>
    <font>
      <i/>
      <sz val="9"/>
      <color rgb="FF000000"/>
      <name val="Calibri"/>
      <family val="2"/>
      <charset val="186"/>
    </font>
    <font>
      <b/>
      <i/>
      <sz val="9"/>
      <color theme="9" tint="-0.499984740745262"/>
      <name val="Calibri"/>
      <family val="2"/>
      <charset val="186"/>
    </font>
    <font>
      <i/>
      <u/>
      <sz val="9"/>
      <color theme="9" tint="-0.499984740745262"/>
      <name val="Calibri"/>
      <family val="2"/>
      <charset val="186"/>
    </font>
    <font>
      <b/>
      <sz val="8"/>
      <color rgb="FF000000"/>
      <name val="Calibri"/>
      <family val="2"/>
      <charset val="186"/>
      <scheme val="minor"/>
    </font>
    <font>
      <b/>
      <sz val="10"/>
      <color theme="1"/>
      <name val="Times New Roman"/>
      <family val="1"/>
      <charset val="186"/>
    </font>
    <font>
      <sz val="10"/>
      <color theme="1"/>
      <name val="Times New Roman"/>
      <family val="1"/>
      <charset val="186"/>
    </font>
    <font>
      <sz val="10"/>
      <color rgb="FFFF0000"/>
      <name val="Times New Roman"/>
      <family val="1"/>
      <charset val="186"/>
    </font>
    <font>
      <sz val="10"/>
      <name val="Times New Roman"/>
      <family val="1"/>
      <charset val="186"/>
    </font>
    <font>
      <b/>
      <sz val="9"/>
      <color theme="1"/>
      <name val="Times New Roman"/>
      <family val="1"/>
      <charset val="186"/>
    </font>
    <font>
      <i/>
      <sz val="9"/>
      <name val="Calibri"/>
      <family val="2"/>
      <scheme val="minor"/>
    </font>
    <font>
      <b/>
      <i/>
      <sz val="9"/>
      <color rgb="FF000000"/>
      <name val="Calibri"/>
      <family val="2"/>
      <charset val="186"/>
    </font>
    <font>
      <u/>
      <sz val="9"/>
      <color theme="10"/>
      <name val="Calibri"/>
      <family val="2"/>
      <scheme val="minor"/>
    </font>
    <font>
      <sz val="9"/>
      <color rgb="FF000000"/>
      <name val="Calibri"/>
      <family val="2"/>
      <scheme val="minor"/>
    </font>
    <font>
      <b/>
      <sz val="9"/>
      <color rgb="FF000000"/>
      <name val="Calibri"/>
      <family val="2"/>
      <scheme val="minor"/>
    </font>
    <font>
      <b/>
      <sz val="9"/>
      <color indexed="81"/>
      <name val="Tahoma"/>
      <family val="2"/>
      <charset val="186"/>
    </font>
    <font>
      <sz val="9"/>
      <color indexed="81"/>
      <name val="Tahoma"/>
      <charset val="1"/>
    </font>
    <font>
      <b/>
      <sz val="9"/>
      <color indexed="81"/>
      <name val="Tahoma"/>
      <charset val="1"/>
    </font>
    <font>
      <sz val="9"/>
      <color theme="6" tint="-0.249977111117893"/>
      <name val="Calibri"/>
      <family val="2"/>
      <scheme val="minor"/>
    </font>
    <font>
      <sz val="11"/>
      <color theme="6" tint="-0.249977111117893"/>
      <name val="Calibri"/>
      <family val="2"/>
      <scheme val="minor"/>
    </font>
    <font>
      <b/>
      <sz val="9"/>
      <color rgb="FFFF0000"/>
      <name val="Calibri"/>
      <family val="2"/>
      <scheme val="minor"/>
    </font>
    <font>
      <sz val="9"/>
      <color theme="6" tint="-0.249977111117893"/>
      <name val="Calibri"/>
      <family val="2"/>
      <charset val="186"/>
      <scheme val="minor"/>
    </font>
    <font>
      <b/>
      <sz val="9"/>
      <color rgb="FFFF0000"/>
      <name val="Calibri"/>
      <family val="2"/>
      <charset val="186"/>
      <scheme val="minor"/>
    </font>
    <font>
      <sz val="9"/>
      <color theme="9" tint="0.79998168889431442"/>
      <name val="Calibri"/>
      <family val="2"/>
      <scheme val="minor"/>
    </font>
    <font>
      <sz val="11"/>
      <color theme="0" tint="-0.14999847407452621"/>
      <name val="Calibri"/>
      <family val="2"/>
      <charset val="1"/>
      <scheme val="minor"/>
    </font>
    <font>
      <u/>
      <sz val="9"/>
      <name val="Calibri"/>
      <family val="2"/>
      <scheme val="minor"/>
    </font>
    <font>
      <u/>
      <sz val="9"/>
      <name val="Calibri"/>
      <family val="2"/>
      <charset val="1"/>
      <scheme val="minor"/>
    </font>
    <font>
      <sz val="9"/>
      <color theme="10"/>
      <name val="Calibri"/>
      <family val="2"/>
      <charset val="186"/>
      <scheme val="minor"/>
    </font>
    <font>
      <u/>
      <sz val="9"/>
      <color rgb="FFFF0000"/>
      <name val="Calibri"/>
      <family val="2"/>
      <scheme val="minor"/>
    </font>
    <font>
      <sz val="10"/>
      <color rgb="FF333333"/>
      <name val="Times New Roman"/>
      <family val="1"/>
      <charset val="186"/>
    </font>
    <font>
      <i/>
      <u/>
      <sz val="9"/>
      <color theme="10"/>
      <name val="Calibri"/>
      <family val="2"/>
      <charset val="186"/>
      <scheme val="minor"/>
    </font>
    <font>
      <sz val="9"/>
      <name val="Calibri"/>
      <family val="2"/>
      <charset val="186"/>
    </font>
    <font>
      <u/>
      <sz val="9"/>
      <color rgb="FFFF0000"/>
      <name val="Calibri"/>
      <family val="2"/>
      <charset val="186"/>
      <scheme val="minor"/>
    </font>
    <font>
      <sz val="9"/>
      <color rgb="FFFF0000"/>
      <name val="Calibri"/>
      <family val="2"/>
      <charset val="1"/>
      <scheme val="minor"/>
    </font>
    <font>
      <sz val="8"/>
      <name val="Calibri"/>
      <family val="2"/>
      <charset val="1"/>
      <scheme val="minor"/>
    </font>
    <font>
      <sz val="11"/>
      <color theme="1"/>
      <name val="Calibri"/>
      <family val="2"/>
      <charset val="1"/>
    </font>
    <font>
      <sz val="11"/>
      <color theme="1"/>
      <name val="Calibri"/>
      <family val="2"/>
      <charset val="186"/>
    </font>
  </fonts>
  <fills count="22">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rgb="FFE7E6E6"/>
        <bgColor rgb="FFFFFFCC"/>
      </patternFill>
    </fill>
    <fill>
      <patternFill patternType="solid">
        <fgColor theme="8" tint="0.79998168889431442"/>
        <bgColor rgb="FFFFFFCC"/>
      </patternFill>
    </fill>
    <fill>
      <patternFill patternType="solid">
        <fgColor theme="9" tint="0.39997558519241921"/>
        <bgColor rgb="FFFFFFCC"/>
      </patternFill>
    </fill>
    <fill>
      <patternFill patternType="solid">
        <fgColor theme="0" tint="-0.14999847407452621"/>
        <bgColor indexed="64"/>
      </patternFill>
    </fill>
    <fill>
      <patternFill patternType="solid">
        <fgColor theme="5" tint="0.39997558519241921"/>
        <bgColor indexed="64"/>
      </patternFill>
    </fill>
    <fill>
      <patternFill patternType="solid">
        <fgColor rgb="FF92E1F6"/>
        <bgColor indexed="64"/>
      </patternFill>
    </fill>
    <fill>
      <patternFill patternType="solid">
        <fgColor theme="7" tint="0.59999389629810485"/>
        <bgColor indexed="64"/>
      </patternFill>
    </fill>
    <fill>
      <patternFill patternType="solid">
        <fgColor rgb="FF7DC7C9"/>
        <bgColor indexed="64"/>
      </patternFill>
    </fill>
    <fill>
      <patternFill patternType="solid">
        <fgColor rgb="FFFFFFFF"/>
        <bgColor rgb="FFFFFFFF"/>
      </patternFill>
    </fill>
    <fill>
      <patternFill patternType="solid">
        <fgColor theme="0" tint="-4.9989318521683403E-2"/>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442">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0" xfId="0" applyFont="1"/>
    <xf numFmtId="0" fontId="4" fillId="0" borderId="0" xfId="0" applyFont="1" applyAlignment="1">
      <alignment wrapText="1"/>
    </xf>
    <xf numFmtId="0" fontId="0" fillId="0" borderId="0" xfId="0" applyAlignment="1">
      <alignment wrapText="1"/>
    </xf>
    <xf numFmtId="14" fontId="3"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164" fontId="4" fillId="0" borderId="1" xfId="0" applyNumberFormat="1" applyFont="1" applyBorder="1" applyAlignment="1">
      <alignment horizontal="center" vertical="center"/>
    </xf>
    <xf numFmtId="166" fontId="4" fillId="0" borderId="1" xfId="0" applyNumberFormat="1" applyFont="1" applyBorder="1" applyAlignment="1">
      <alignment horizontal="center" vertical="center"/>
    </xf>
    <xf numFmtId="0" fontId="0" fillId="2" borderId="1" xfId="0" applyFill="1" applyBorder="1" applyAlignment="1">
      <alignment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left" vertical="center" wrapText="1"/>
    </xf>
    <xf numFmtId="0" fontId="4" fillId="0" borderId="1" xfId="0" applyFont="1" applyBorder="1" applyAlignment="1">
      <alignment wrapText="1"/>
    </xf>
    <xf numFmtId="166"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66" fontId="4" fillId="6" borderId="1" xfId="0" applyNumberFormat="1" applyFont="1" applyFill="1" applyBorder="1" applyAlignment="1">
      <alignment horizontal="center" wrapText="1"/>
    </xf>
    <xf numFmtId="166" fontId="4" fillId="7" borderId="1" xfId="0" applyNumberFormat="1" applyFont="1" applyFill="1" applyBorder="1" applyAlignment="1">
      <alignment horizontal="center" vertical="center" wrapText="1"/>
    </xf>
    <xf numFmtId="166" fontId="4" fillId="3" borderId="1" xfId="0" applyNumberFormat="1" applyFont="1" applyFill="1" applyBorder="1" applyAlignment="1">
      <alignment horizont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9" fillId="2" borderId="2" xfId="0" applyFont="1" applyFill="1" applyBorder="1" applyAlignment="1">
      <alignment horizontal="center" vertical="center" wrapText="1"/>
    </xf>
    <xf numFmtId="0" fontId="4" fillId="2" borderId="1" xfId="0" applyFont="1" applyFill="1" applyBorder="1" applyAlignment="1">
      <alignment wrapText="1"/>
    </xf>
    <xf numFmtId="164" fontId="4" fillId="5" borderId="1" xfId="0" applyNumberFormat="1" applyFont="1" applyFill="1" applyBorder="1" applyAlignment="1">
      <alignment wrapText="1"/>
    </xf>
    <xf numFmtId="0" fontId="4" fillId="9" borderId="1" xfId="0" applyFont="1" applyFill="1" applyBorder="1" applyAlignment="1">
      <alignment wrapText="1"/>
    </xf>
    <xf numFmtId="0" fontId="4" fillId="6" borderId="1" xfId="0" applyFont="1" applyFill="1" applyBorder="1" applyAlignment="1">
      <alignment wrapText="1"/>
    </xf>
    <xf numFmtId="164" fontId="4" fillId="0" borderId="4" xfId="0" applyNumberFormat="1" applyFont="1" applyBorder="1" applyAlignment="1">
      <alignment horizontal="center" vertical="center" wrapText="1"/>
    </xf>
    <xf numFmtId="0" fontId="0" fillId="10" borderId="1" xfId="0" applyFill="1" applyBorder="1" applyAlignment="1">
      <alignment wrapText="1"/>
    </xf>
    <xf numFmtId="0" fontId="1"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164" fontId="4" fillId="9"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10" borderId="1" xfId="0" applyFont="1" applyFill="1" applyBorder="1" applyAlignment="1">
      <alignment horizontal="left" vertical="top" wrapText="1"/>
    </xf>
    <xf numFmtId="164" fontId="4" fillId="6" borderId="1" xfId="0" applyNumberFormat="1" applyFont="1" applyFill="1" applyBorder="1" applyAlignment="1">
      <alignment wrapText="1"/>
    </xf>
    <xf numFmtId="165" fontId="2" fillId="8" borderId="1" xfId="0" applyNumberFormat="1" applyFont="1" applyFill="1" applyBorder="1" applyAlignment="1">
      <alignment vertical="center"/>
    </xf>
    <xf numFmtId="0" fontId="2" fillId="8" borderId="1" xfId="0" applyFont="1" applyFill="1" applyBorder="1" applyAlignment="1">
      <alignment vertical="center"/>
    </xf>
    <xf numFmtId="14" fontId="4" fillId="8" borderId="7" xfId="0" applyNumberFormat="1" applyFont="1" applyFill="1" applyBorder="1" applyAlignment="1">
      <alignment vertical="center"/>
    </xf>
    <xf numFmtId="164" fontId="4" fillId="0" borderId="3" xfId="0" applyNumberFormat="1" applyFont="1" applyBorder="1" applyAlignment="1">
      <alignment horizontal="right" vertical="center" wrapText="1"/>
    </xf>
    <xf numFmtId="0" fontId="4" fillId="5" borderId="1" xfId="0" applyFont="1" applyFill="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vertical="center"/>
    </xf>
    <xf numFmtId="1" fontId="4" fillId="0" borderId="3" xfId="0" applyNumberFormat="1"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14" fontId="4" fillId="0" borderId="1" xfId="0" applyNumberFormat="1" applyFont="1" applyBorder="1" applyAlignment="1">
      <alignment horizontal="right" vertical="center"/>
    </xf>
    <xf numFmtId="1" fontId="4" fillId="0" borderId="1" xfId="0" applyNumberFormat="1" applyFont="1" applyBorder="1" applyAlignment="1">
      <alignment vertical="center"/>
    </xf>
    <xf numFmtId="165" fontId="4" fillId="0" borderId="1" xfId="0" applyNumberFormat="1" applyFont="1" applyBorder="1" applyAlignment="1">
      <alignment vertical="center"/>
    </xf>
    <xf numFmtId="14" fontId="4" fillId="0" borderId="3" xfId="0" applyNumberFormat="1" applyFont="1" applyBorder="1" applyAlignment="1">
      <alignment vertical="center"/>
    </xf>
    <xf numFmtId="164" fontId="4" fillId="0" borderId="1" xfId="0" applyNumberFormat="1" applyFont="1" applyBorder="1" applyAlignment="1">
      <alignment vertical="center" wrapText="1"/>
    </xf>
    <xf numFmtId="164" fontId="4" fillId="0" borderId="1" xfId="0" applyNumberFormat="1" applyFont="1" applyBorder="1" applyAlignment="1">
      <alignment horizontal="right" vertical="center" wrapText="1"/>
    </xf>
    <xf numFmtId="0" fontId="0" fillId="0" borderId="0" xfId="0" applyAlignment="1">
      <alignment vertical="center"/>
    </xf>
    <xf numFmtId="1" fontId="4" fillId="0" borderId="2" xfId="0" applyNumberFormat="1" applyFont="1" applyBorder="1" applyAlignment="1">
      <alignment vertical="center"/>
    </xf>
    <xf numFmtId="0" fontId="4" fillId="0" borderId="2" xfId="0" applyFont="1" applyBorder="1" applyAlignment="1">
      <alignment vertical="center"/>
    </xf>
    <xf numFmtId="164" fontId="4" fillId="6"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4" fillId="10" borderId="1" xfId="0" applyFont="1" applyFill="1" applyBorder="1" applyAlignment="1">
      <alignment wrapText="1"/>
    </xf>
    <xf numFmtId="0" fontId="7" fillId="0" borderId="1" xfId="0" applyFont="1" applyBorder="1" applyAlignment="1">
      <alignment horizontal="center" vertical="center"/>
    </xf>
    <xf numFmtId="166" fontId="7"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166"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xf>
    <xf numFmtId="14" fontId="4" fillId="0" borderId="2" xfId="0" applyNumberFormat="1" applyFont="1" applyBorder="1" applyAlignment="1">
      <alignment horizontal="right" vertical="center"/>
    </xf>
    <xf numFmtId="0" fontId="6" fillId="0" borderId="1" xfId="0" applyFont="1" applyBorder="1" applyAlignment="1">
      <alignment horizontal="center" vertical="center" wrapText="1"/>
    </xf>
    <xf numFmtId="164" fontId="4" fillId="5" borderId="1" xfId="0" applyNumberFormat="1" applyFont="1" applyFill="1" applyBorder="1" applyAlignment="1">
      <alignment horizontal="center" vertical="center" wrapText="1"/>
    </xf>
    <xf numFmtId="166" fontId="4" fillId="5" borderId="1" xfId="0"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0" fillId="0" borderId="1" xfId="0" applyBorder="1" applyAlignment="1">
      <alignment horizontal="center" vertical="center"/>
    </xf>
    <xf numFmtId="164" fontId="4" fillId="3" borderId="1" xfId="0" applyNumberFormat="1" applyFont="1" applyFill="1" applyBorder="1" applyAlignment="1">
      <alignment wrapText="1"/>
    </xf>
    <xf numFmtId="0" fontId="4" fillId="3" borderId="1" xfId="0" applyFont="1" applyFill="1" applyBorder="1" applyAlignment="1">
      <alignment horizontal="center" vertical="center" wrapText="1"/>
    </xf>
    <xf numFmtId="166" fontId="2" fillId="8" borderId="1" xfId="0" applyNumberFormat="1" applyFont="1" applyFill="1" applyBorder="1" applyAlignment="1">
      <alignment horizontal="center" vertical="center" wrapText="1"/>
    </xf>
    <xf numFmtId="165" fontId="2" fillId="8" borderId="1" xfId="0" applyNumberFormat="1" applyFont="1" applyFill="1" applyBorder="1"/>
    <xf numFmtId="1" fontId="2" fillId="8" borderId="6" xfId="0" applyNumberFormat="1" applyFont="1" applyFill="1" applyBorder="1" applyAlignment="1">
      <alignment vertical="center"/>
    </xf>
    <xf numFmtId="0" fontId="2" fillId="8" borderId="6" xfId="0" applyFont="1" applyFill="1" applyBorder="1" applyAlignment="1">
      <alignment horizontal="center" vertical="center"/>
    </xf>
    <xf numFmtId="0" fontId="2" fillId="2" borderId="2" xfId="0" applyFont="1" applyFill="1" applyBorder="1" applyAlignment="1">
      <alignment horizontal="center" vertical="top" wrapText="1"/>
    </xf>
    <xf numFmtId="0" fontId="2" fillId="8" borderId="1" xfId="0" applyFont="1" applyFill="1" applyBorder="1" applyAlignment="1">
      <alignment horizontal="center" vertical="center"/>
    </xf>
    <xf numFmtId="0" fontId="3" fillId="8" borderId="7" xfId="0" applyFont="1" applyFill="1" applyBorder="1"/>
    <xf numFmtId="164" fontId="4" fillId="10" borderId="1" xfId="0" applyNumberFormat="1" applyFont="1" applyFill="1" applyBorder="1" applyAlignment="1">
      <alignment wrapText="1"/>
    </xf>
    <xf numFmtId="0" fontId="7" fillId="0" borderId="1" xfId="0" applyFont="1" applyBorder="1" applyAlignment="1">
      <alignment horizontal="left" vertical="center" wrapText="1"/>
    </xf>
    <xf numFmtId="0" fontId="4" fillId="0" borderId="1" xfId="0" applyFont="1" applyBorder="1" applyAlignment="1">
      <alignment horizontal="left" vertical="top" wrapText="1"/>
    </xf>
    <xf numFmtId="1" fontId="2" fillId="8" borderId="6" xfId="0" applyNumberFormat="1" applyFont="1" applyFill="1" applyBorder="1"/>
    <xf numFmtId="0" fontId="6" fillId="0" borderId="1" xfId="0" applyFont="1" applyBorder="1" applyAlignment="1">
      <alignment horizontal="center" vertical="center"/>
    </xf>
    <xf numFmtId="165" fontId="2" fillId="8" borderId="1"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0" fontId="7" fillId="0" borderId="1" xfId="0" applyFont="1" applyBorder="1" applyAlignment="1">
      <alignment vertical="center" wrapText="1"/>
    </xf>
    <xf numFmtId="0" fontId="4" fillId="3" borderId="1" xfId="0" applyFont="1" applyFill="1" applyBorder="1" applyAlignment="1">
      <alignment wrapText="1"/>
    </xf>
    <xf numFmtId="0" fontId="3" fillId="8" borderId="7"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6" fillId="8" borderId="7" xfId="0" applyFont="1" applyFill="1" applyBorder="1" applyAlignment="1">
      <alignment horizontal="center" vertical="center"/>
    </xf>
    <xf numFmtId="1" fontId="16" fillId="8" borderId="6" xfId="0" applyNumberFormat="1" applyFont="1" applyFill="1" applyBorder="1" applyAlignment="1">
      <alignment horizontal="center" vertical="center"/>
    </xf>
    <xf numFmtId="0" fontId="7" fillId="0" borderId="2" xfId="0" applyFont="1" applyBorder="1" applyAlignment="1">
      <alignment horizontal="center" vertical="center"/>
    </xf>
    <xf numFmtId="166" fontId="16" fillId="8" borderId="1" xfId="0" applyNumberFormat="1" applyFont="1" applyFill="1" applyBorder="1" applyAlignment="1">
      <alignment horizontal="right" vertical="center" wrapText="1"/>
    </xf>
    <xf numFmtId="164" fontId="4" fillId="9" borderId="1" xfId="0" applyNumberFormat="1" applyFont="1" applyFill="1" applyBorder="1" applyAlignment="1">
      <alignment wrapText="1"/>
    </xf>
    <xf numFmtId="166" fontId="2" fillId="8" borderId="1" xfId="0" applyNumberFormat="1" applyFont="1" applyFill="1" applyBorder="1" applyAlignment="1">
      <alignment horizontal="right" vertical="center" wrapText="1"/>
    </xf>
    <xf numFmtId="165" fontId="4" fillId="0" borderId="1" xfId="0" applyNumberFormat="1" applyFont="1" applyBorder="1" applyAlignment="1">
      <alignment horizontal="center" vertical="center"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3" fillId="8" borderId="7" xfId="0" applyFont="1" applyFill="1" applyBorder="1" applyAlignment="1">
      <alignment horizontal="center" vertical="center"/>
    </xf>
    <xf numFmtId="1" fontId="2" fillId="8" borderId="6" xfId="0" applyNumberFormat="1" applyFont="1" applyFill="1" applyBorder="1" applyAlignment="1">
      <alignment horizontal="center" vertical="center"/>
    </xf>
    <xf numFmtId="0" fontId="6" fillId="0" borderId="1" xfId="0" applyFont="1" applyBorder="1" applyAlignment="1">
      <alignment horizontal="left" vertical="center" wrapText="1"/>
    </xf>
    <xf numFmtId="0" fontId="7" fillId="0" borderId="0" xfId="0" applyFont="1" applyAlignment="1">
      <alignment horizontal="center" vertical="center"/>
    </xf>
    <xf numFmtId="0" fontId="4" fillId="0" borderId="0" xfId="0" applyFont="1" applyAlignment="1">
      <alignment horizontal="center"/>
    </xf>
    <xf numFmtId="0" fontId="4" fillId="0" borderId="2" xfId="0" applyFont="1" applyBorder="1" applyAlignment="1">
      <alignment horizontal="center"/>
    </xf>
    <xf numFmtId="0" fontId="4" fillId="0" borderId="3" xfId="0" applyFont="1" applyBorder="1" applyAlignment="1">
      <alignment horizontal="center" vertical="center" wrapText="1"/>
    </xf>
    <xf numFmtId="0" fontId="0" fillId="0" borderId="3" xfId="0" applyBorder="1" applyAlignment="1">
      <alignment horizontal="center" vertical="center" wrapText="1"/>
    </xf>
    <xf numFmtId="164"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 fillId="8" borderId="4" xfId="0" applyFont="1" applyFill="1" applyBorder="1" applyAlignment="1">
      <alignment horizontal="center" vertical="center"/>
    </xf>
    <xf numFmtId="164" fontId="4" fillId="10" borderId="1" xfId="0" applyNumberFormat="1" applyFont="1" applyFill="1" applyBorder="1" applyAlignment="1">
      <alignment horizontal="center" vertical="center" wrapText="1"/>
    </xf>
    <xf numFmtId="0" fontId="0" fillId="10" borderId="1" xfId="0" applyFill="1" applyBorder="1" applyAlignment="1">
      <alignment horizontal="center" vertical="center" wrapText="1"/>
    </xf>
    <xf numFmtId="0" fontId="7" fillId="0" borderId="3" xfId="0" applyFont="1" applyBorder="1" applyAlignment="1">
      <alignment horizontal="center" vertical="center" wrapText="1"/>
    </xf>
    <xf numFmtId="0" fontId="0" fillId="6" borderId="1" xfId="0" applyFill="1" applyBorder="1" applyAlignment="1">
      <alignment wrapText="1"/>
    </xf>
    <xf numFmtId="0" fontId="2" fillId="10" borderId="1" xfId="0" applyFont="1" applyFill="1" applyBorder="1" applyAlignment="1">
      <alignment horizontal="center" vertical="center"/>
    </xf>
    <xf numFmtId="14" fontId="2" fillId="8" borderId="2" xfId="0" applyNumberFormat="1" applyFont="1" applyFill="1" applyBorder="1" applyAlignment="1">
      <alignment horizontal="right" vertical="center"/>
    </xf>
    <xf numFmtId="166" fontId="7" fillId="0" borderId="2" xfId="0" applyNumberFormat="1" applyFont="1" applyBorder="1" applyAlignment="1">
      <alignment horizontal="center" vertical="center"/>
    </xf>
    <xf numFmtId="14" fontId="2" fillId="8" borderId="1" xfId="0" applyNumberFormat="1" applyFont="1" applyFill="1" applyBorder="1" applyAlignment="1">
      <alignment horizontal="right" vertical="center"/>
    </xf>
    <xf numFmtId="164" fontId="2" fillId="8" borderId="1" xfId="0" applyNumberFormat="1" applyFont="1" applyFill="1" applyBorder="1" applyAlignment="1">
      <alignment horizontal="right" vertical="center" wrapText="1"/>
    </xf>
    <xf numFmtId="0" fontId="4" fillId="0" borderId="1" xfId="0" applyFont="1" applyBorder="1" applyAlignment="1">
      <alignment horizontal="center" wrapText="1"/>
    </xf>
    <xf numFmtId="0" fontId="2" fillId="8" borderId="2" xfId="0" applyFont="1" applyFill="1" applyBorder="1" applyAlignment="1">
      <alignment horizontal="right" vertical="center"/>
    </xf>
    <xf numFmtId="14" fontId="4" fillId="0" borderId="3" xfId="0" applyNumberFormat="1" applyFont="1" applyBorder="1" applyAlignment="1">
      <alignment horizontal="right" vertical="center"/>
    </xf>
    <xf numFmtId="49" fontId="2" fillId="2" borderId="2" xfId="0" applyNumberFormat="1" applyFont="1" applyFill="1" applyBorder="1" applyAlignment="1">
      <alignment horizontal="center" vertical="top" wrapText="1"/>
    </xf>
    <xf numFmtId="0" fontId="13" fillId="0" borderId="0" xfId="1"/>
    <xf numFmtId="0" fontId="2" fillId="8" borderId="1" xfId="0" applyFont="1" applyFill="1" applyBorder="1" applyAlignment="1">
      <alignment horizontal="right" vertical="center"/>
    </xf>
    <xf numFmtId="165" fontId="4" fillId="8" borderId="1" xfId="0" applyNumberFormat="1" applyFont="1" applyFill="1" applyBorder="1" applyAlignment="1">
      <alignment vertical="center"/>
    </xf>
    <xf numFmtId="0" fontId="4" fillId="8" borderId="6" xfId="0" applyFont="1" applyFill="1" applyBorder="1" applyAlignment="1">
      <alignment vertical="center"/>
    </xf>
    <xf numFmtId="0" fontId="15" fillId="8" borderId="7" xfId="0" applyFont="1" applyFill="1" applyBorder="1" applyAlignment="1">
      <alignment vertical="center"/>
    </xf>
    <xf numFmtId="166" fontId="4" fillId="6" borderId="1" xfId="0" applyNumberFormat="1" applyFont="1" applyFill="1" applyBorder="1" applyAlignment="1">
      <alignment horizontal="center" vertical="center" wrapText="1"/>
    </xf>
    <xf numFmtId="1" fontId="10" fillId="8" borderId="6" xfId="0" applyNumberFormat="1" applyFont="1" applyFill="1" applyBorder="1" applyAlignment="1">
      <alignment horizontal="center" vertical="center"/>
    </xf>
    <xf numFmtId="0" fontId="15" fillId="8" borderId="7" xfId="0" applyFont="1" applyFill="1" applyBorder="1" applyAlignment="1">
      <alignment horizontal="center" vertical="center"/>
    </xf>
    <xf numFmtId="164" fontId="4" fillId="2" borderId="1" xfId="0" applyNumberFormat="1" applyFont="1" applyFill="1" applyBorder="1" applyAlignment="1">
      <alignment wrapText="1"/>
    </xf>
    <xf numFmtId="0" fontId="10" fillId="8" borderId="4" xfId="1" applyFont="1" applyFill="1" applyBorder="1" applyAlignment="1">
      <alignment vertical="center"/>
    </xf>
    <xf numFmtId="0" fontId="4" fillId="10" borderId="1" xfId="0" applyFont="1" applyFill="1" applyBorder="1" applyAlignment="1">
      <alignment horizontal="center" vertical="center" wrapText="1"/>
    </xf>
    <xf numFmtId="1" fontId="10" fillId="8" borderId="6" xfId="0" applyNumberFormat="1" applyFont="1" applyFill="1" applyBorder="1" applyAlignment="1">
      <alignment vertical="center"/>
    </xf>
    <xf numFmtId="0" fontId="2" fillId="8" borderId="2" xfId="0" applyFont="1" applyFill="1" applyBorder="1" applyAlignment="1">
      <alignment horizontal="center" vertical="center" wrapText="1"/>
    </xf>
    <xf numFmtId="165" fontId="2" fillId="8" borderId="2" xfId="0" applyNumberFormat="1" applyFont="1" applyFill="1" applyBorder="1" applyAlignment="1">
      <alignment horizontal="center" vertical="center"/>
    </xf>
    <xf numFmtId="0" fontId="2" fillId="8" borderId="2" xfId="0" applyFont="1" applyFill="1" applyBorder="1" applyAlignment="1">
      <alignment horizontal="center" vertical="center"/>
    </xf>
    <xf numFmtId="0" fontId="17" fillId="0" borderId="1" xfId="0" applyFont="1" applyBorder="1" applyAlignment="1">
      <alignment horizontal="center" vertical="center"/>
    </xf>
    <xf numFmtId="166" fontId="17" fillId="0" borderId="1" xfId="0" applyNumberFormat="1" applyFont="1" applyBorder="1" applyAlignment="1">
      <alignment horizontal="center" vertical="center" wrapText="1"/>
    </xf>
    <xf numFmtId="0" fontId="14" fillId="0" borderId="0" xfId="1" applyFont="1" applyAlignment="1">
      <alignment horizontal="left" vertical="center"/>
    </xf>
    <xf numFmtId="164" fontId="4" fillId="5" borderId="1" xfId="0" applyNumberFormat="1" applyFont="1" applyFill="1" applyBorder="1" applyAlignment="1">
      <alignment vertical="center" wrapText="1"/>
    </xf>
    <xf numFmtId="1" fontId="7" fillId="0" borderId="1" xfId="0" applyNumberFormat="1" applyFont="1" applyBorder="1" applyAlignment="1">
      <alignment horizontal="center" vertical="center"/>
    </xf>
    <xf numFmtId="1" fontId="2" fillId="10" borderId="1" xfId="0" applyNumberFormat="1" applyFont="1" applyFill="1" applyBorder="1" applyAlignment="1">
      <alignment horizontal="center" vertical="center"/>
    </xf>
    <xf numFmtId="164" fontId="12" fillId="0" borderId="1" xfId="0" applyNumberFormat="1" applyFont="1" applyBorder="1" applyAlignment="1">
      <alignment horizontal="center" vertical="center" wrapText="1"/>
    </xf>
    <xf numFmtId="0" fontId="7" fillId="4" borderId="2" xfId="0" applyFont="1" applyFill="1" applyBorder="1" applyAlignment="1">
      <alignment horizontal="center" vertical="center"/>
    </xf>
    <xf numFmtId="0" fontId="10" fillId="8" borderId="7" xfId="0" applyFont="1" applyFill="1" applyBorder="1" applyAlignment="1">
      <alignment vertical="center"/>
    </xf>
    <xf numFmtId="1" fontId="15" fillId="8" borderId="1" xfId="0" applyNumberFormat="1" applyFont="1" applyFill="1" applyBorder="1" applyAlignment="1">
      <alignment vertical="center"/>
    </xf>
    <xf numFmtId="0" fontId="16" fillId="8" borderId="7" xfId="0" applyFont="1" applyFill="1" applyBorder="1" applyAlignment="1">
      <alignment vertical="center"/>
    </xf>
    <xf numFmtId="1" fontId="16" fillId="8" borderId="6" xfId="0" applyNumberFormat="1" applyFont="1" applyFill="1" applyBorder="1" applyAlignment="1">
      <alignment vertical="center"/>
    </xf>
    <xf numFmtId="0" fontId="16" fillId="8" borderId="7" xfId="0" applyFont="1" applyFill="1" applyBorder="1"/>
    <xf numFmtId="166" fontId="4" fillId="3" borderId="1" xfId="0" applyNumberFormat="1" applyFont="1" applyFill="1" applyBorder="1" applyAlignment="1">
      <alignment horizontal="center" vertical="center" wrapText="1"/>
    </xf>
    <xf numFmtId="0" fontId="4" fillId="10" borderId="1" xfId="0" applyFont="1" applyFill="1" applyBorder="1" applyAlignment="1">
      <alignment vertical="center" wrapText="1"/>
    </xf>
    <xf numFmtId="0" fontId="20" fillId="10" borderId="1" xfId="0" applyFont="1" applyFill="1" applyBorder="1" applyAlignment="1">
      <alignment horizontal="center" vertical="center" wrapText="1"/>
    </xf>
    <xf numFmtId="14" fontId="15" fillId="8" borderId="7" xfId="0" applyNumberFormat="1" applyFont="1" applyFill="1" applyBorder="1" applyAlignment="1">
      <alignment vertical="center"/>
    </xf>
    <xf numFmtId="0" fontId="12" fillId="0" borderId="1" xfId="0" applyFont="1" applyBorder="1" applyAlignment="1">
      <alignment horizontal="center" vertical="center" wrapText="1"/>
    </xf>
    <xf numFmtId="14" fontId="21" fillId="7" borderId="1" xfId="0" applyNumberFormat="1" applyFont="1" applyFill="1" applyBorder="1" applyAlignment="1">
      <alignment horizontal="center" vertical="center" wrapText="1"/>
    </xf>
    <xf numFmtId="0" fontId="21" fillId="7" borderId="1" xfId="0" applyFont="1" applyFill="1" applyBorder="1" applyAlignment="1">
      <alignment horizontal="center" vertical="center" wrapText="1"/>
    </xf>
    <xf numFmtId="14" fontId="22" fillId="0" borderId="1" xfId="0" applyNumberFormat="1" applyFont="1" applyBorder="1" applyAlignment="1">
      <alignment horizontal="center" vertical="center" wrapText="1"/>
    </xf>
    <xf numFmtId="0" fontId="2" fillId="0" borderId="0" xfId="0" applyFont="1" applyAlignment="1">
      <alignment horizontal="center" vertical="center"/>
    </xf>
    <xf numFmtId="0" fontId="13" fillId="0" borderId="0" xfId="1" applyFill="1" applyAlignment="1">
      <alignment vertical="center"/>
    </xf>
    <xf numFmtId="0" fontId="0" fillId="0" borderId="0" xfId="0" applyAlignment="1">
      <alignment horizontal="left"/>
    </xf>
    <xf numFmtId="0" fontId="13" fillId="0" borderId="0" xfId="1" applyAlignment="1">
      <alignment horizontal="left" vertical="center"/>
    </xf>
    <xf numFmtId="0" fontId="23" fillId="0" borderId="0" xfId="0" applyFont="1" applyAlignment="1">
      <alignment vertical="center"/>
    </xf>
    <xf numFmtId="0" fontId="21" fillId="0" borderId="0" xfId="0" applyFont="1" applyAlignment="1">
      <alignment horizontal="center" vertical="center" textRotation="90"/>
    </xf>
    <xf numFmtId="0" fontId="24" fillId="12" borderId="1" xfId="0" applyFont="1" applyFill="1" applyBorder="1" applyAlignment="1">
      <alignment horizontal="left" vertical="center" wrapText="1"/>
    </xf>
    <xf numFmtId="0" fontId="24" fillId="12" borderId="1" xfId="0" applyFont="1" applyFill="1" applyBorder="1" applyAlignment="1">
      <alignment horizontal="left" vertical="top" wrapText="1"/>
    </xf>
    <xf numFmtId="0" fontId="24" fillId="13" borderId="1" xfId="0" applyFont="1" applyFill="1" applyBorder="1" applyAlignment="1">
      <alignment horizontal="left" vertical="top" wrapText="1"/>
    </xf>
    <xf numFmtId="0" fontId="24" fillId="14" borderId="1" xfId="0" applyFont="1" applyFill="1" applyBorder="1" applyAlignment="1">
      <alignment horizontal="left" vertical="top" wrapText="1"/>
    </xf>
    <xf numFmtId="0" fontId="27" fillId="12" borderId="2" xfId="0" applyFont="1" applyFill="1" applyBorder="1" applyAlignment="1">
      <alignment horizontal="left" vertical="top" wrapText="1"/>
    </xf>
    <xf numFmtId="0" fontId="30"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6" fillId="0" borderId="1" xfId="0" applyFont="1" applyBorder="1" applyAlignment="1">
      <alignment horizontal="center" wrapText="1"/>
    </xf>
    <xf numFmtId="0" fontId="6" fillId="0" borderId="1" xfId="0" applyFont="1" applyBorder="1" applyAlignment="1">
      <alignment horizontal="right" vertical="center"/>
    </xf>
    <xf numFmtId="0" fontId="19" fillId="0" borderId="1" xfId="1" applyFont="1" applyFill="1" applyBorder="1" applyAlignment="1" applyProtection="1">
      <alignment horizontal="left" vertical="center"/>
    </xf>
    <xf numFmtId="0" fontId="19" fillId="0" borderId="1" xfId="1" applyFont="1" applyFill="1" applyBorder="1" applyAlignment="1">
      <alignment horizontal="center" vertical="center" wrapText="1"/>
    </xf>
    <xf numFmtId="0" fontId="37" fillId="0" borderId="1" xfId="1" applyFont="1" applyFill="1" applyBorder="1" applyAlignment="1" applyProtection="1">
      <alignment horizontal="left" vertical="center"/>
    </xf>
    <xf numFmtId="0" fontId="15" fillId="0" borderId="1" xfId="1" applyFont="1" applyFill="1" applyBorder="1" applyAlignment="1">
      <alignment horizontal="center" vertical="center" wrapText="1"/>
    </xf>
    <xf numFmtId="0" fontId="6" fillId="15" borderId="1" xfId="0" applyFont="1" applyFill="1" applyBorder="1" applyAlignment="1">
      <alignment horizontal="center" vertical="center" wrapText="1"/>
    </xf>
    <xf numFmtId="0" fontId="23" fillId="0" borderId="9" xfId="0" applyFont="1" applyBorder="1" applyAlignment="1">
      <alignment vertical="center"/>
    </xf>
    <xf numFmtId="0" fontId="13" fillId="0" borderId="1" xfId="1" applyFill="1" applyBorder="1" applyAlignment="1" applyProtection="1">
      <alignment horizontal="left" vertical="center"/>
    </xf>
    <xf numFmtId="165"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19" fillId="8" borderId="4" xfId="1" applyFont="1" applyFill="1" applyBorder="1" applyAlignment="1">
      <alignment vertical="center"/>
    </xf>
    <xf numFmtId="0" fontId="11" fillId="0" borderId="1" xfId="0" applyFont="1" applyBorder="1" applyAlignment="1">
      <alignment horizontal="center" vertical="center" wrapText="1"/>
    </xf>
    <xf numFmtId="0" fontId="4" fillId="0" borderId="1" xfId="0" applyFont="1" applyBorder="1" applyAlignment="1">
      <alignment vertical="top" wrapText="1"/>
    </xf>
    <xf numFmtId="0" fontId="18" fillId="0" borderId="1" xfId="0" applyFont="1" applyBorder="1" applyAlignment="1">
      <alignment horizontal="center" vertical="center"/>
    </xf>
    <xf numFmtId="2" fontId="2" fillId="16"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2" fillId="8" borderId="6" xfId="0" applyFont="1" applyFill="1" applyBorder="1" applyAlignment="1">
      <alignment horizontal="center" vertical="center" wrapText="1"/>
    </xf>
    <xf numFmtId="0" fontId="19" fillId="8" borderId="4" xfId="1" applyFont="1" applyFill="1" applyBorder="1" applyAlignment="1">
      <alignment horizontal="left" vertical="center"/>
    </xf>
    <xf numFmtId="0" fontId="12" fillId="10"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6" fillId="0" borderId="1" xfId="0" applyFont="1" applyBorder="1" applyAlignment="1">
      <alignment vertical="center" wrapText="1"/>
    </xf>
    <xf numFmtId="166" fontId="2" fillId="9" borderId="1" xfId="0" applyNumberFormat="1" applyFont="1" applyFill="1" applyBorder="1" applyAlignment="1">
      <alignment horizontal="center" vertical="center"/>
    </xf>
    <xf numFmtId="164" fontId="15" fillId="0" borderId="1" xfId="0" applyNumberFormat="1" applyFont="1" applyBorder="1" applyAlignment="1">
      <alignment vertical="center" wrapText="1"/>
    </xf>
    <xf numFmtId="0" fontId="15" fillId="0" borderId="1" xfId="0" applyFont="1" applyBorder="1" applyAlignment="1">
      <alignment horizontal="left" vertical="center" wrapText="1"/>
    </xf>
    <xf numFmtId="0" fontId="12" fillId="0" borderId="1" xfId="0" applyFont="1" applyBorder="1" applyAlignment="1">
      <alignment vertical="center"/>
    </xf>
    <xf numFmtId="0" fontId="2" fillId="8" borderId="8" xfId="0" applyFont="1" applyFill="1" applyBorder="1" applyAlignment="1">
      <alignment horizontal="center" vertical="center"/>
    </xf>
    <xf numFmtId="164" fontId="11" fillId="0" borderId="1" xfId="0" applyNumberFormat="1" applyFont="1" applyBorder="1" applyAlignment="1">
      <alignment horizontal="center" vertical="center" wrapText="1"/>
    </xf>
    <xf numFmtId="0" fontId="0" fillId="0" borderId="4" xfId="0" applyBorder="1" applyAlignment="1">
      <alignment horizontal="center" vertical="center" wrapText="1"/>
    </xf>
    <xf numFmtId="164" fontId="4" fillId="0" borderId="3" xfId="0" applyNumberFormat="1" applyFont="1" applyBorder="1" applyAlignment="1">
      <alignment horizontal="right" wrapText="1"/>
    </xf>
    <xf numFmtId="164" fontId="4" fillId="0" borderId="5" xfId="0" applyNumberFormat="1" applyFont="1" applyBorder="1" applyAlignment="1">
      <alignment horizontal="center" vertical="center" wrapText="1"/>
    </xf>
    <xf numFmtId="164" fontId="4" fillId="0" borderId="2" xfId="0" applyNumberFormat="1" applyFont="1" applyBorder="1" applyAlignment="1">
      <alignment horizontal="left" vertical="center" wrapText="1"/>
    </xf>
    <xf numFmtId="164" fontId="4" fillId="0" borderId="1" xfId="0" applyNumberFormat="1" applyFont="1" applyBorder="1" applyAlignment="1">
      <alignment horizontal="right" wrapText="1"/>
    </xf>
    <xf numFmtId="164" fontId="4" fillId="0" borderId="2" xfId="0" applyNumberFormat="1" applyFont="1" applyBorder="1" applyAlignment="1">
      <alignment horizontal="right" vertical="center" wrapText="1"/>
    </xf>
    <xf numFmtId="0" fontId="37" fillId="8" borderId="4" xfId="1" applyFont="1" applyFill="1" applyBorder="1" applyAlignment="1">
      <alignment vertical="center"/>
    </xf>
    <xf numFmtId="0" fontId="37" fillId="15" borderId="4" xfId="1" applyFont="1" applyFill="1" applyBorder="1" applyAlignment="1">
      <alignment vertical="center"/>
    </xf>
    <xf numFmtId="14" fontId="4" fillId="15" borderId="7" xfId="0" applyNumberFormat="1" applyFont="1" applyFill="1" applyBorder="1" applyAlignment="1">
      <alignment vertical="center"/>
    </xf>
    <xf numFmtId="1" fontId="3" fillId="15" borderId="6" xfId="0" applyNumberFormat="1" applyFont="1" applyFill="1" applyBorder="1" applyAlignment="1">
      <alignment vertical="center"/>
    </xf>
    <xf numFmtId="0" fontId="3" fillId="15" borderId="8" xfId="0" applyFont="1" applyFill="1" applyBorder="1" applyAlignment="1">
      <alignment horizontal="center" vertical="center" wrapText="1"/>
    </xf>
    <xf numFmtId="165" fontId="3" fillId="15" borderId="1" xfId="0" applyNumberFormat="1" applyFont="1" applyFill="1" applyBorder="1" applyAlignment="1">
      <alignment vertical="center"/>
    </xf>
    <xf numFmtId="166" fontId="3" fillId="15" borderId="1" xfId="0" applyNumberFormat="1" applyFont="1" applyFill="1" applyBorder="1" applyAlignment="1">
      <alignment horizontal="center" vertical="center" wrapText="1"/>
    </xf>
    <xf numFmtId="0" fontId="3" fillId="15" borderId="1" xfId="0" applyFont="1" applyFill="1" applyBorder="1" applyAlignment="1">
      <alignment horizontal="center" vertical="center" wrapText="1"/>
    </xf>
    <xf numFmtId="166" fontId="3" fillId="15" borderId="1" xfId="0" applyNumberFormat="1" applyFont="1" applyFill="1" applyBorder="1" applyAlignment="1">
      <alignment horizontal="right" vertical="center" wrapText="1"/>
    </xf>
    <xf numFmtId="0" fontId="7" fillId="0" borderId="0" xfId="0" applyFont="1"/>
    <xf numFmtId="0" fontId="6" fillId="10" borderId="1" xfId="0" applyFont="1" applyFill="1" applyBorder="1" applyAlignment="1">
      <alignment vertical="top" wrapText="1"/>
    </xf>
    <xf numFmtId="0" fontId="2" fillId="8" borderId="8" xfId="0" applyFont="1" applyFill="1" applyBorder="1" applyAlignment="1">
      <alignment horizontal="center" vertical="center" wrapText="1"/>
    </xf>
    <xf numFmtId="166" fontId="12" fillId="0" borderId="1" xfId="0" applyNumberFormat="1" applyFont="1" applyBorder="1" applyAlignment="1">
      <alignment horizontal="center" vertical="center" wrapText="1"/>
    </xf>
    <xf numFmtId="14" fontId="4" fillId="15" borderId="1" xfId="0" applyNumberFormat="1" applyFont="1" applyFill="1" applyBorder="1" applyAlignment="1">
      <alignment vertical="center"/>
    </xf>
    <xf numFmtId="0" fontId="4" fillId="15" borderId="1" xfId="0" applyFont="1" applyFill="1" applyBorder="1" applyAlignment="1">
      <alignment vertical="center"/>
    </xf>
    <xf numFmtId="165" fontId="4" fillId="15" borderId="1" xfId="0" applyNumberFormat="1" applyFont="1" applyFill="1" applyBorder="1" applyAlignment="1">
      <alignment vertical="center"/>
    </xf>
    <xf numFmtId="0" fontId="4" fillId="15" borderId="1" xfId="0" applyFont="1" applyFill="1" applyBorder="1" applyAlignment="1">
      <alignment vertical="center" wrapText="1"/>
    </xf>
    <xf numFmtId="164" fontId="4" fillId="15" borderId="1" xfId="0" applyNumberFormat="1" applyFont="1" applyFill="1" applyBorder="1" applyAlignment="1">
      <alignment vertical="center" wrapText="1"/>
    </xf>
    <xf numFmtId="164" fontId="4" fillId="15" borderId="1" xfId="0" applyNumberFormat="1" applyFont="1" applyFill="1" applyBorder="1" applyAlignment="1">
      <alignment horizontal="center" vertical="center" wrapText="1"/>
    </xf>
    <xf numFmtId="0" fontId="4" fillId="15" borderId="1" xfId="0" applyFont="1" applyFill="1" applyBorder="1" applyAlignment="1">
      <alignment horizontal="center" vertical="center" wrapText="1"/>
    </xf>
    <xf numFmtId="166" fontId="6" fillId="15" borderId="1" xfId="0" applyNumberFormat="1" applyFont="1" applyFill="1" applyBorder="1" applyAlignment="1">
      <alignment horizontal="center" vertical="center" wrapText="1"/>
    </xf>
    <xf numFmtId="0" fontId="12" fillId="15"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0" fillId="15" borderId="1" xfId="0" applyFill="1" applyBorder="1" applyAlignment="1">
      <alignment horizontal="center" vertical="center" wrapText="1"/>
    </xf>
    <xf numFmtId="0" fontId="4" fillId="15" borderId="1" xfId="0" applyFont="1" applyFill="1" applyBorder="1" applyAlignment="1">
      <alignment horizontal="right" vertical="center"/>
    </xf>
    <xf numFmtId="166" fontId="4" fillId="15" borderId="1" xfId="0" applyNumberFormat="1" applyFont="1" applyFill="1" applyBorder="1" applyAlignment="1">
      <alignment horizontal="center" vertical="center" wrapText="1"/>
    </xf>
    <xf numFmtId="0" fontId="4" fillId="15" borderId="1" xfId="0" applyFont="1" applyFill="1" applyBorder="1" applyAlignment="1">
      <alignment horizontal="right" vertical="center" wrapText="1"/>
    </xf>
    <xf numFmtId="166" fontId="4" fillId="9" borderId="1" xfId="0" applyNumberFormat="1" applyFont="1" applyFill="1" applyBorder="1" applyAlignment="1">
      <alignment horizontal="center" vertical="center" wrapText="1"/>
    </xf>
    <xf numFmtId="0" fontId="3" fillId="15" borderId="7" xfId="0" applyFont="1" applyFill="1" applyBorder="1" applyAlignment="1">
      <alignment vertical="center"/>
    </xf>
    <xf numFmtId="0" fontId="2" fillId="15" borderId="6" xfId="0" applyFont="1" applyFill="1" applyBorder="1" applyAlignment="1">
      <alignment horizontal="center" vertical="center"/>
    </xf>
    <xf numFmtId="165" fontId="2" fillId="15" borderId="1" xfId="0" applyNumberFormat="1" applyFont="1" applyFill="1" applyBorder="1" applyAlignment="1">
      <alignment horizontal="center" vertical="center"/>
    </xf>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2" fillId="15" borderId="1" xfId="0" applyFont="1" applyFill="1" applyBorder="1" applyAlignment="1">
      <alignment horizontal="right" vertical="center"/>
    </xf>
    <xf numFmtId="0" fontId="37" fillId="15" borderId="4" xfId="1" applyFont="1" applyFill="1" applyBorder="1" applyAlignment="1">
      <alignment horizontal="left" vertical="center"/>
    </xf>
    <xf numFmtId="0" fontId="10" fillId="10" borderId="1" xfId="0" applyFont="1" applyFill="1" applyBorder="1" applyAlignment="1">
      <alignment horizontal="left" vertical="top" wrapText="1"/>
    </xf>
    <xf numFmtId="0" fontId="11" fillId="15" borderId="1" xfId="0" applyFont="1" applyFill="1" applyBorder="1" applyAlignment="1">
      <alignment vertical="top" wrapText="1"/>
    </xf>
    <xf numFmtId="0" fontId="11" fillId="0" borderId="1" xfId="0" applyFont="1" applyBorder="1" applyAlignment="1">
      <alignment vertical="center" wrapText="1"/>
    </xf>
    <xf numFmtId="1" fontId="15" fillId="8" borderId="6" xfId="0" applyNumberFormat="1" applyFont="1" applyFill="1" applyBorder="1" applyAlignment="1">
      <alignment vertical="center"/>
    </xf>
    <xf numFmtId="165" fontId="4" fillId="0" borderId="1" xfId="0" applyNumberFormat="1" applyFont="1" applyBorder="1" applyAlignment="1">
      <alignment horizontal="right" vertical="center" wrapText="1"/>
    </xf>
    <xf numFmtId="14" fontId="43" fillId="0" borderId="1" xfId="0" applyNumberFormat="1" applyFont="1" applyBorder="1" applyAlignment="1">
      <alignment vertical="center"/>
    </xf>
    <xf numFmtId="0" fontId="43" fillId="0" borderId="3" xfId="0" applyFont="1" applyBorder="1" applyAlignment="1">
      <alignment vertical="center"/>
    </xf>
    <xf numFmtId="0" fontId="43" fillId="0" borderId="1" xfId="0" applyFont="1" applyBorder="1" applyAlignment="1">
      <alignment vertical="center"/>
    </xf>
    <xf numFmtId="165" fontId="43" fillId="0" borderId="1" xfId="0" applyNumberFormat="1" applyFont="1" applyBorder="1" applyAlignment="1">
      <alignment vertical="center"/>
    </xf>
    <xf numFmtId="0" fontId="43" fillId="0" borderId="1" xfId="0" applyFont="1" applyBorder="1" applyAlignment="1">
      <alignment vertical="center" wrapText="1"/>
    </xf>
    <xf numFmtId="164" fontId="43" fillId="0" borderId="1" xfId="0" applyNumberFormat="1" applyFont="1" applyBorder="1" applyAlignment="1">
      <alignment vertical="center" wrapText="1"/>
    </xf>
    <xf numFmtId="0" fontId="43" fillId="0" borderId="2" xfId="0" applyFont="1" applyBorder="1" applyAlignment="1">
      <alignment vertical="center"/>
    </xf>
    <xf numFmtId="165" fontId="43" fillId="0" borderId="1" xfId="0" applyNumberFormat="1" applyFont="1" applyBorder="1" applyAlignment="1">
      <alignment horizontal="right" vertical="center" wrapText="1"/>
    </xf>
    <xf numFmtId="164" fontId="43"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16" fillId="15" borderId="7" xfId="0" applyFont="1" applyFill="1" applyBorder="1"/>
    <xf numFmtId="1" fontId="16" fillId="15" borderId="6" xfId="0" applyNumberFormat="1" applyFont="1" applyFill="1" applyBorder="1" applyAlignment="1">
      <alignment horizontal="center" vertical="center"/>
    </xf>
    <xf numFmtId="0" fontId="16" fillId="15" borderId="6" xfId="0" applyFont="1" applyFill="1" applyBorder="1" applyAlignment="1">
      <alignment horizontal="center" vertical="center"/>
    </xf>
    <xf numFmtId="165" fontId="16" fillId="15" borderId="1" xfId="0" applyNumberFormat="1" applyFont="1" applyFill="1" applyBorder="1" applyAlignment="1">
      <alignment horizontal="center" vertical="center"/>
    </xf>
    <xf numFmtId="0" fontId="16" fillId="15" borderId="1" xfId="0" applyFont="1" applyFill="1" applyBorder="1" applyAlignment="1">
      <alignment horizontal="center" vertical="center"/>
    </xf>
    <xf numFmtId="0" fontId="16" fillId="15" borderId="1" xfId="0" applyFont="1" applyFill="1" applyBorder="1" applyAlignment="1">
      <alignment horizontal="center" vertical="center" wrapText="1"/>
    </xf>
    <xf numFmtId="164" fontId="16" fillId="15" borderId="1" xfId="0" applyNumberFormat="1" applyFont="1" applyFill="1" applyBorder="1" applyAlignment="1">
      <alignment horizontal="right" vertical="center" wrapText="1"/>
    </xf>
    <xf numFmtId="0" fontId="0" fillId="0" borderId="1" xfId="0" applyBorder="1" applyAlignment="1">
      <alignment horizontal="left" vertical="center" wrapText="1"/>
    </xf>
    <xf numFmtId="1" fontId="3" fillId="8" borderId="6" xfId="0" applyNumberFormat="1" applyFont="1" applyFill="1" applyBorder="1"/>
    <xf numFmtId="166" fontId="4" fillId="0" borderId="1" xfId="0" applyNumberFormat="1" applyFont="1" applyBorder="1" applyAlignment="1">
      <alignment horizontal="center" wrapText="1"/>
    </xf>
    <xf numFmtId="164" fontId="6" fillId="0" borderId="1" xfId="0" applyNumberFormat="1" applyFont="1" applyBorder="1" applyAlignment="1">
      <alignment horizontal="left" vertical="center" wrapText="1"/>
    </xf>
    <xf numFmtId="165" fontId="4" fillId="15" borderId="1" xfId="0" applyNumberFormat="1" applyFont="1" applyFill="1" applyBorder="1" applyAlignment="1">
      <alignment horizontal="right" vertical="center" wrapText="1"/>
    </xf>
    <xf numFmtId="165" fontId="4" fillId="15" borderId="1" xfId="0" applyNumberFormat="1" applyFont="1" applyFill="1" applyBorder="1" applyAlignment="1">
      <alignment horizontal="center" vertical="center" wrapText="1"/>
    </xf>
    <xf numFmtId="166" fontId="12" fillId="15" borderId="1" xfId="0" applyNumberFormat="1" applyFont="1" applyFill="1" applyBorder="1" applyAlignment="1">
      <alignment horizontal="center" vertical="center" wrapText="1"/>
    </xf>
    <xf numFmtId="0" fontId="4" fillId="15" borderId="1" xfId="0" applyFont="1" applyFill="1" applyBorder="1" applyAlignment="1">
      <alignment horizontal="left" vertical="center" wrapText="1"/>
    </xf>
    <xf numFmtId="166" fontId="43" fillId="0" borderId="1" xfId="0" applyNumberFormat="1" applyFont="1" applyBorder="1" applyAlignment="1">
      <alignment horizontal="center" vertical="center" wrapText="1"/>
    </xf>
    <xf numFmtId="0" fontId="37" fillId="8" borderId="4" xfId="1" applyFont="1" applyFill="1" applyBorder="1" applyAlignment="1">
      <alignment horizontal="left" vertical="center"/>
    </xf>
    <xf numFmtId="0" fontId="15" fillId="8" borderId="7" xfId="0" applyFont="1" applyFill="1" applyBorder="1" applyAlignment="1">
      <alignment horizontal="left" vertical="center"/>
    </xf>
    <xf numFmtId="1" fontId="15" fillId="8" borderId="6" xfId="0" applyNumberFormat="1" applyFont="1" applyFill="1" applyBorder="1" applyAlignment="1">
      <alignment horizontal="left" vertical="center"/>
    </xf>
    <xf numFmtId="164" fontId="14" fillId="0" borderId="1" xfId="1" applyNumberFormat="1" applyFont="1" applyFill="1" applyBorder="1" applyAlignment="1">
      <alignment horizontal="center" vertical="center" wrapText="1"/>
    </xf>
    <xf numFmtId="0" fontId="14" fillId="0" borderId="1" xfId="1" applyFont="1" applyFill="1" applyBorder="1" applyAlignment="1">
      <alignment horizontal="left" vertical="top" wrapText="1"/>
    </xf>
    <xf numFmtId="0" fontId="14" fillId="0" borderId="1" xfId="1" applyFont="1" applyFill="1" applyBorder="1" applyAlignment="1">
      <alignment horizontal="center" vertical="center" wrapText="1"/>
    </xf>
    <xf numFmtId="0" fontId="14" fillId="0" borderId="1" xfId="1" applyFont="1" applyFill="1" applyBorder="1" applyAlignment="1">
      <alignment horizontal="left" vertical="center" wrapText="1"/>
    </xf>
    <xf numFmtId="165" fontId="4" fillId="0" borderId="1" xfId="0" applyNumberFormat="1" applyFont="1" applyBorder="1" applyAlignment="1">
      <alignment horizontal="right" vertical="center"/>
    </xf>
    <xf numFmtId="0" fontId="7" fillId="15" borderId="1" xfId="0" applyFont="1" applyFill="1" applyBorder="1" applyAlignment="1">
      <alignment horizontal="left" vertical="top" wrapText="1"/>
    </xf>
    <xf numFmtId="0" fontId="45" fillId="15" borderId="2" xfId="0" applyFont="1" applyFill="1" applyBorder="1" applyAlignment="1">
      <alignment horizontal="left" vertical="top" wrapText="1"/>
    </xf>
    <xf numFmtId="0" fontId="12" fillId="15"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14" fontId="43" fillId="0" borderId="3" xfId="0" applyNumberFormat="1" applyFont="1" applyBorder="1" applyAlignment="1">
      <alignment horizontal="right" vertical="center"/>
    </xf>
    <xf numFmtId="164" fontId="6" fillId="0" borderId="1" xfId="0" applyNumberFormat="1" applyFont="1" applyBorder="1" applyAlignment="1">
      <alignment horizontal="right" vertical="center" wrapText="1"/>
    </xf>
    <xf numFmtId="1" fontId="3" fillId="8" borderId="6" xfId="0" applyNumberFormat="1" applyFont="1" applyFill="1" applyBorder="1" applyAlignment="1">
      <alignment horizontal="center" vertical="center"/>
    </xf>
    <xf numFmtId="0" fontId="16" fillId="8" borderId="6" xfId="0" applyFont="1" applyFill="1" applyBorder="1" applyAlignment="1">
      <alignment horizontal="center" vertical="center" wrapText="1"/>
    </xf>
    <xf numFmtId="14" fontId="4" fillId="15" borderId="3" xfId="0" applyNumberFormat="1" applyFont="1" applyFill="1" applyBorder="1" applyAlignment="1">
      <alignment horizontal="right" vertical="center"/>
    </xf>
    <xf numFmtId="14" fontId="4" fillId="15" borderId="1" xfId="0" applyNumberFormat="1" applyFont="1" applyFill="1" applyBorder="1" applyAlignment="1">
      <alignment horizontal="right" vertical="center"/>
    </xf>
    <xf numFmtId="14" fontId="4" fillId="15" borderId="2" xfId="0" applyNumberFormat="1" applyFont="1" applyFill="1" applyBorder="1" applyAlignment="1">
      <alignment horizontal="right" vertical="center"/>
    </xf>
    <xf numFmtId="14" fontId="43" fillId="0" borderId="3" xfId="0" applyNumberFormat="1" applyFont="1" applyBorder="1" applyAlignment="1">
      <alignment vertical="center"/>
    </xf>
    <xf numFmtId="164" fontId="4" fillId="0" borderId="3" xfId="0" applyNumberFormat="1" applyFont="1" applyBorder="1" applyAlignment="1">
      <alignment horizontal="center" vertical="center" wrapText="1"/>
    </xf>
    <xf numFmtId="0" fontId="7" fillId="0" borderId="3" xfId="0" applyFont="1" applyBorder="1" applyAlignment="1">
      <alignment vertical="center" wrapText="1"/>
    </xf>
    <xf numFmtId="164" fontId="4" fillId="15" borderId="3" xfId="0" applyNumberFormat="1" applyFont="1" applyFill="1" applyBorder="1" applyAlignment="1">
      <alignment horizontal="center" vertical="center" wrapText="1"/>
    </xf>
    <xf numFmtId="0" fontId="4" fillId="15" borderId="3" xfId="0" applyFont="1" applyFill="1" applyBorder="1" applyAlignment="1">
      <alignment horizontal="center" vertical="center" wrapText="1"/>
    </xf>
    <xf numFmtId="0" fontId="7" fillId="15" borderId="3" xfId="0" applyFont="1" applyFill="1" applyBorder="1" applyAlignment="1">
      <alignment vertical="center" wrapText="1"/>
    </xf>
    <xf numFmtId="0" fontId="47" fillId="15" borderId="1" xfId="0" applyFont="1" applyFill="1" applyBorder="1" applyAlignment="1">
      <alignment horizontal="left" vertical="top" wrapText="1"/>
    </xf>
    <xf numFmtId="0" fontId="7" fillId="15" borderId="1" xfId="0" applyFont="1" applyFill="1" applyBorder="1" applyAlignment="1">
      <alignment horizontal="left" vertical="center" wrapText="1"/>
    </xf>
    <xf numFmtId="0" fontId="12" fillId="15" borderId="2" xfId="0" applyFont="1" applyFill="1" applyBorder="1" applyAlignment="1">
      <alignment horizontal="left" vertical="top" wrapText="1"/>
    </xf>
    <xf numFmtId="0" fontId="7" fillId="15" borderId="2" xfId="0" applyFont="1" applyFill="1" applyBorder="1" applyAlignment="1">
      <alignment horizontal="center" vertical="center"/>
    </xf>
    <xf numFmtId="0" fontId="7" fillId="15" borderId="1" xfId="0" applyFont="1" applyFill="1" applyBorder="1" applyAlignment="1">
      <alignment horizontal="center" vertical="center"/>
    </xf>
    <xf numFmtId="166" fontId="7" fillId="15" borderId="1" xfId="0" applyNumberFormat="1" applyFont="1" applyFill="1" applyBorder="1" applyAlignment="1">
      <alignment horizontal="center" vertical="center"/>
    </xf>
    <xf numFmtId="164" fontId="6" fillId="0" borderId="3" xfId="0" applyNumberFormat="1" applyFont="1" applyBorder="1" applyAlignment="1">
      <alignment horizontal="center" vertical="center" wrapText="1"/>
    </xf>
    <xf numFmtId="164" fontId="6" fillId="0" borderId="1" xfId="0" applyNumberFormat="1" applyFont="1" applyBorder="1" applyAlignment="1">
      <alignment vertical="center" wrapText="1"/>
    </xf>
    <xf numFmtId="0" fontId="48" fillId="5" borderId="1" xfId="0" applyFont="1" applyFill="1" applyBorder="1" applyAlignment="1">
      <alignment wrapText="1"/>
    </xf>
    <xf numFmtId="0" fontId="14" fillId="0" borderId="1" xfId="1" applyFont="1" applyBorder="1" applyAlignment="1">
      <alignment horizontal="left" vertical="top" wrapText="1"/>
    </xf>
    <xf numFmtId="2" fontId="2" fillId="17" borderId="1" xfId="0" applyNumberFormat="1" applyFont="1" applyFill="1" applyBorder="1" applyAlignment="1">
      <alignment horizontal="center" vertical="center"/>
    </xf>
    <xf numFmtId="2" fontId="2" fillId="18" borderId="1" xfId="0" applyNumberFormat="1" applyFont="1" applyFill="1" applyBorder="1" applyAlignment="1">
      <alignment horizontal="center" vertical="center"/>
    </xf>
    <xf numFmtId="2" fontId="20" fillId="16" borderId="1" xfId="0" applyNumberFormat="1" applyFont="1" applyFill="1" applyBorder="1" applyAlignment="1">
      <alignment horizontal="center" vertical="center" wrapText="1"/>
    </xf>
    <xf numFmtId="2" fontId="2" fillId="16" borderId="1" xfId="0" applyNumberFormat="1" applyFont="1" applyFill="1" applyBorder="1" applyAlignment="1">
      <alignment horizontal="center" vertical="center"/>
    </xf>
    <xf numFmtId="164" fontId="2" fillId="16" borderId="1" xfId="0" applyNumberFormat="1" applyFont="1" applyFill="1" applyBorder="1" applyAlignment="1">
      <alignment horizontal="center" vertical="center"/>
    </xf>
    <xf numFmtId="2" fontId="3" fillId="16" borderId="1" xfId="0" applyNumberFormat="1" applyFont="1" applyFill="1" applyBorder="1" applyAlignment="1">
      <alignment horizontal="center" vertical="center"/>
    </xf>
    <xf numFmtId="0" fontId="2" fillId="16" borderId="1" xfId="0" applyFont="1" applyFill="1" applyBorder="1" applyAlignment="1">
      <alignment horizontal="center" vertical="center"/>
    </xf>
    <xf numFmtId="2" fontId="2" fillId="18" borderId="1" xfId="0" applyNumberFormat="1" applyFont="1" applyFill="1" applyBorder="1" applyAlignment="1">
      <alignment horizontal="center" vertical="center" wrapText="1"/>
    </xf>
    <xf numFmtId="0" fontId="14" fillId="6" borderId="1" xfId="1" applyFont="1" applyFill="1" applyBorder="1" applyAlignment="1">
      <alignment horizontal="center" vertical="center" wrapText="1"/>
    </xf>
    <xf numFmtId="0" fontId="4" fillId="0" borderId="1" xfId="0" applyFont="1" applyBorder="1" applyAlignment="1">
      <alignment horizontal="right" wrapText="1"/>
    </xf>
    <xf numFmtId="2" fontId="2" fillId="19" borderId="1" xfId="0" applyNumberFormat="1" applyFont="1" applyFill="1" applyBorder="1" applyAlignment="1">
      <alignment horizontal="center" vertical="center"/>
    </xf>
    <xf numFmtId="0" fontId="4" fillId="0" borderId="2" xfId="0" applyFont="1" applyBorder="1" applyAlignment="1">
      <alignment vertical="center" wrapText="1"/>
    </xf>
    <xf numFmtId="2" fontId="4" fillId="0" borderId="1" xfId="0" applyNumberFormat="1" applyFont="1" applyBorder="1" applyAlignment="1">
      <alignment horizontal="right" vertical="center"/>
    </xf>
    <xf numFmtId="0" fontId="15" fillId="8" borderId="7" xfId="0" applyFont="1" applyFill="1" applyBorder="1"/>
    <xf numFmtId="0" fontId="37" fillId="6" borderId="4" xfId="1" applyFont="1" applyFill="1" applyBorder="1" applyAlignment="1">
      <alignment vertical="center"/>
    </xf>
    <xf numFmtId="0" fontId="15" fillId="6" borderId="7" xfId="0" applyFont="1" applyFill="1" applyBorder="1" applyAlignment="1">
      <alignment horizontal="left" vertical="center"/>
    </xf>
    <xf numFmtId="1" fontId="15" fillId="6" borderId="6" xfId="0" applyNumberFormat="1" applyFont="1" applyFill="1" applyBorder="1" applyAlignment="1">
      <alignment horizontal="left" vertical="center"/>
    </xf>
    <xf numFmtId="0" fontId="11" fillId="10" borderId="1" xfId="0" applyFont="1" applyFill="1" applyBorder="1" applyAlignment="1">
      <alignment horizontal="left" vertical="top" wrapText="1"/>
    </xf>
    <xf numFmtId="0" fontId="0" fillId="0" borderId="2" xfId="0" applyBorder="1" applyAlignment="1">
      <alignment horizontal="center" vertical="center" wrapText="1"/>
    </xf>
    <xf numFmtId="0" fontId="0" fillId="0" borderId="1" xfId="0" applyBorder="1"/>
    <xf numFmtId="0" fontId="4" fillId="9" borderId="0" xfId="0" applyFont="1" applyFill="1" applyAlignment="1">
      <alignment wrapText="1"/>
    </xf>
    <xf numFmtId="0" fontId="14" fillId="0" borderId="0" xfId="1" applyFont="1" applyFill="1" applyBorder="1" applyAlignment="1">
      <alignment horizontal="left" vertical="top" wrapText="1"/>
    </xf>
    <xf numFmtId="0" fontId="4" fillId="0" borderId="0" xfId="0" applyFont="1" applyAlignment="1">
      <alignment vertical="center"/>
    </xf>
    <xf numFmtId="0" fontId="37" fillId="15" borderId="6" xfId="1" applyFont="1" applyFill="1" applyBorder="1" applyAlignment="1">
      <alignment horizontal="left" vertical="center"/>
    </xf>
    <xf numFmtId="164" fontId="4" fillId="15" borderId="1" xfId="0" applyNumberFormat="1" applyFont="1" applyFill="1" applyBorder="1" applyAlignment="1">
      <alignment wrapText="1"/>
    </xf>
    <xf numFmtId="0" fontId="4" fillId="15" borderId="1" xfId="0" applyFont="1" applyFill="1" applyBorder="1" applyAlignment="1">
      <alignment wrapText="1"/>
    </xf>
    <xf numFmtId="0" fontId="0" fillId="15" borderId="1" xfId="0" applyFill="1" applyBorder="1" applyAlignment="1">
      <alignment wrapText="1"/>
    </xf>
    <xf numFmtId="0" fontId="11" fillId="15" borderId="1" xfId="0" applyFont="1" applyFill="1" applyBorder="1" applyAlignment="1">
      <alignment wrapText="1"/>
    </xf>
    <xf numFmtId="0" fontId="6" fillId="0" borderId="1" xfId="0" applyFont="1" applyBorder="1" applyAlignment="1">
      <alignment horizontal="left" vertical="top" wrapText="1"/>
    </xf>
    <xf numFmtId="0" fontId="49" fillId="0" borderId="1" xfId="0" applyFont="1" applyBorder="1" applyAlignment="1">
      <alignment horizontal="center" vertical="center" wrapText="1"/>
    </xf>
    <xf numFmtId="0" fontId="4" fillId="0" borderId="3" xfId="0" applyFont="1" applyBorder="1" applyAlignment="1">
      <alignment horizontal="left" vertical="center" wrapText="1"/>
    </xf>
    <xf numFmtId="0" fontId="15" fillId="0" borderId="3" xfId="0" applyFont="1" applyBorder="1" applyAlignment="1">
      <alignment vertical="center" wrapText="1"/>
    </xf>
    <xf numFmtId="14" fontId="15" fillId="0" borderId="1" xfId="0" applyNumberFormat="1" applyFont="1" applyBorder="1" applyAlignment="1">
      <alignment horizontal="right" vertical="center"/>
    </xf>
    <xf numFmtId="0" fontId="51" fillId="0" borderId="1" xfId="1" applyFont="1" applyFill="1" applyBorder="1" applyAlignment="1">
      <alignment horizontal="center" vertical="center" wrapText="1"/>
    </xf>
    <xf numFmtId="0" fontId="4" fillId="8" borderId="1" xfId="0" applyFont="1" applyFill="1" applyBorder="1" applyAlignment="1">
      <alignment vertical="center"/>
    </xf>
    <xf numFmtId="0" fontId="12" fillId="10" borderId="1" xfId="0" applyFont="1" applyFill="1" applyBorder="1" applyAlignment="1">
      <alignment horizontal="left" vertical="top" wrapText="1"/>
    </xf>
    <xf numFmtId="14" fontId="43" fillId="0" borderId="1" xfId="0" applyNumberFormat="1" applyFont="1" applyBorder="1" applyAlignment="1">
      <alignment horizontal="right" vertical="center"/>
    </xf>
    <xf numFmtId="0" fontId="43" fillId="0" borderId="1" xfId="0" applyFont="1" applyBorder="1" applyAlignment="1">
      <alignment wrapText="1"/>
    </xf>
    <xf numFmtId="164" fontId="51" fillId="0" borderId="1" xfId="1" applyNumberFormat="1" applyFont="1" applyFill="1" applyBorder="1" applyAlignment="1">
      <alignment horizontal="center" vertical="center" wrapText="1"/>
    </xf>
    <xf numFmtId="0" fontId="52" fillId="0" borderId="1" xfId="1" applyFont="1" applyFill="1" applyBorder="1" applyAlignment="1">
      <alignment horizontal="left" vertical="top" wrapText="1"/>
    </xf>
    <xf numFmtId="0" fontId="37" fillId="0" borderId="1" xfId="1" applyFont="1" applyFill="1" applyBorder="1" applyAlignment="1">
      <alignment horizontal="left" vertical="top" wrapText="1"/>
    </xf>
    <xf numFmtId="166" fontId="6" fillId="0" borderId="1" xfId="0" applyNumberFormat="1" applyFont="1" applyBorder="1" applyAlignment="1">
      <alignment horizontal="center" vertical="center"/>
    </xf>
    <xf numFmtId="0" fontId="16" fillId="15" borderId="7" xfId="0" applyFont="1" applyFill="1" applyBorder="1" applyAlignment="1">
      <alignment horizontal="left" vertical="center"/>
    </xf>
    <xf numFmtId="1" fontId="16" fillId="15" borderId="1" xfId="0" applyNumberFormat="1" applyFont="1" applyFill="1" applyBorder="1" applyAlignment="1">
      <alignment horizontal="left" vertical="center"/>
    </xf>
    <xf numFmtId="164" fontId="2" fillId="15" borderId="1" xfId="0" applyNumberFormat="1" applyFont="1" applyFill="1" applyBorder="1" applyAlignment="1">
      <alignment horizontal="right" vertical="center" wrapText="1"/>
    </xf>
    <xf numFmtId="0" fontId="19" fillId="15" borderId="4" xfId="1" applyFont="1" applyFill="1" applyBorder="1" applyAlignment="1">
      <alignment horizontal="left" vertical="center"/>
    </xf>
    <xf numFmtId="0" fontId="7" fillId="0" borderId="1" xfId="0" applyFont="1" applyBorder="1" applyAlignment="1">
      <alignment vertical="top" wrapText="1"/>
    </xf>
    <xf numFmtId="0" fontId="6" fillId="10" borderId="1" xfId="0" applyFont="1" applyFill="1" applyBorder="1" applyAlignment="1">
      <alignment horizontal="left" vertical="top" wrapText="1"/>
    </xf>
    <xf numFmtId="3" fontId="54" fillId="20" borderId="1" xfId="0" applyNumberFormat="1" applyFont="1" applyFill="1" applyBorder="1" applyAlignment="1">
      <alignment horizontal="center" vertical="center"/>
    </xf>
    <xf numFmtId="3" fontId="33" fillId="0" borderId="1" xfId="0" applyNumberFormat="1" applyFont="1" applyBorder="1" applyAlignment="1">
      <alignment horizontal="center"/>
    </xf>
    <xf numFmtId="3" fontId="33" fillId="20" borderId="1" xfId="0" applyNumberFormat="1" applyFont="1" applyFill="1" applyBorder="1" applyAlignment="1">
      <alignment horizontal="center" vertical="center"/>
    </xf>
    <xf numFmtId="3" fontId="33" fillId="0" borderId="1" xfId="0" applyNumberFormat="1" applyFont="1" applyBorder="1" applyAlignment="1">
      <alignment horizontal="center" vertical="center"/>
    </xf>
    <xf numFmtId="3" fontId="32" fillId="21" borderId="1" xfId="0" applyNumberFormat="1" applyFont="1" applyFill="1" applyBorder="1" applyAlignment="1">
      <alignment horizontal="center" vertical="center"/>
    </xf>
    <xf numFmtId="3" fontId="33" fillId="2" borderId="1" xfId="0" applyNumberFormat="1" applyFont="1" applyFill="1" applyBorder="1" applyAlignment="1">
      <alignment horizontal="center" vertical="center"/>
    </xf>
    <xf numFmtId="0" fontId="35" fillId="15" borderId="1" xfId="0" applyFont="1" applyFill="1" applyBorder="1" applyAlignment="1">
      <alignment horizontal="left" vertical="top" wrapText="1"/>
    </xf>
    <xf numFmtId="0" fontId="19" fillId="0" borderId="0" xfId="1" applyFont="1" applyFill="1" applyAlignment="1">
      <alignment horizontal="center" vertical="center" wrapText="1"/>
    </xf>
    <xf numFmtId="0" fontId="37" fillId="0" borderId="1" xfId="1" applyFont="1" applyFill="1" applyBorder="1" applyAlignment="1">
      <alignment horizontal="center" vertical="center" wrapText="1"/>
    </xf>
    <xf numFmtId="0" fontId="19" fillId="0" borderId="0" xfId="1" applyFont="1" applyFill="1" applyAlignment="1">
      <alignment horizontal="center" vertical="center"/>
    </xf>
    <xf numFmtId="0" fontId="55" fillId="15" borderId="1" xfId="1" applyFont="1" applyFill="1" applyBorder="1" applyAlignment="1">
      <alignment horizontal="left" vertical="top" wrapText="1"/>
    </xf>
    <xf numFmtId="0" fontId="56" fillId="12" borderId="2" xfId="0" applyFont="1" applyFill="1" applyBorder="1" applyAlignment="1">
      <alignment horizontal="center" vertical="center" wrapText="1"/>
    </xf>
    <xf numFmtId="167" fontId="19" fillId="0" borderId="1" xfId="1"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14" fontId="38" fillId="0" borderId="1" xfId="0" applyNumberFormat="1" applyFont="1" applyBorder="1" applyAlignment="1">
      <alignment horizontal="center" vertical="center" wrapText="1"/>
    </xf>
    <xf numFmtId="167" fontId="19" fillId="0" borderId="2" xfId="1" applyNumberFormat="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0" fontId="4" fillId="0" borderId="4" xfId="0" applyFont="1" applyBorder="1" applyAlignment="1">
      <alignment horizontal="right" vertical="center"/>
    </xf>
    <xf numFmtId="0" fontId="19" fillId="0" borderId="1" xfId="1" applyFont="1" applyFill="1" applyBorder="1" applyAlignment="1">
      <alignment horizontal="center" vertical="center"/>
    </xf>
    <xf numFmtId="0" fontId="19" fillId="0" borderId="6"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5" fillId="0" borderId="2" xfId="0" applyFont="1" applyBorder="1" applyAlignment="1">
      <alignment horizontal="center" vertical="center" wrapText="1"/>
    </xf>
    <xf numFmtId="0" fontId="55" fillId="15" borderId="2" xfId="1" applyFont="1" applyFill="1" applyBorder="1" applyAlignment="1">
      <alignment horizontal="left" vertical="top" wrapText="1"/>
    </xf>
    <xf numFmtId="167" fontId="19" fillId="0" borderId="10" xfId="1" applyNumberFormat="1" applyFont="1" applyFill="1" applyBorder="1" applyAlignment="1">
      <alignment horizontal="center" vertical="center" wrapText="1"/>
    </xf>
    <xf numFmtId="0" fontId="31" fillId="5" borderId="6" xfId="0" applyFont="1" applyFill="1" applyBorder="1"/>
    <xf numFmtId="0" fontId="31" fillId="11" borderId="6" xfId="0" applyFont="1" applyFill="1" applyBorder="1"/>
    <xf numFmtId="0" fontId="31" fillId="2" borderId="6" xfId="0" applyFont="1" applyFill="1" applyBorder="1"/>
    <xf numFmtId="0" fontId="33" fillId="5" borderId="1" xfId="0" applyFont="1" applyFill="1" applyBorder="1" applyAlignment="1">
      <alignment horizontal="left" vertical="center" wrapText="1"/>
    </xf>
    <xf numFmtId="0" fontId="33" fillId="11"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1" fillId="5" borderId="1" xfId="0" applyFont="1" applyFill="1" applyBorder="1" applyAlignment="1">
      <alignment vertical="center"/>
    </xf>
    <xf numFmtId="0" fontId="31" fillId="5" borderId="1" xfId="0" applyFont="1" applyFill="1" applyBorder="1" applyAlignment="1">
      <alignment vertical="center" wrapText="1"/>
    </xf>
    <xf numFmtId="0" fontId="31" fillId="11" borderId="1" xfId="0" applyFont="1" applyFill="1" applyBorder="1" applyAlignment="1">
      <alignment vertical="center"/>
    </xf>
    <xf numFmtId="0" fontId="31" fillId="2" borderId="1" xfId="0" applyFont="1" applyFill="1" applyBorder="1" applyAlignment="1">
      <alignment vertical="center"/>
    </xf>
    <xf numFmtId="0" fontId="33" fillId="0" borderId="1" xfId="0" applyFont="1" applyBorder="1" applyAlignment="1">
      <alignment horizontal="left" vertical="center" wrapText="1"/>
    </xf>
    <xf numFmtId="0" fontId="58" fillId="0" borderId="1" xfId="0" applyFont="1" applyBorder="1" applyAlignment="1">
      <alignment horizontal="center" vertical="center" wrapText="1"/>
    </xf>
    <xf numFmtId="0" fontId="56" fillId="12" borderId="1" xfId="0" applyFont="1" applyFill="1" applyBorder="1" applyAlignment="1">
      <alignment horizontal="center" vertical="center" wrapText="1"/>
    </xf>
    <xf numFmtId="0" fontId="19" fillId="0" borderId="1" xfId="1" applyFont="1" applyFill="1" applyBorder="1" applyAlignment="1">
      <alignment horizontal="center" vertical="top" wrapText="1"/>
    </xf>
    <xf numFmtId="0" fontId="19" fillId="0" borderId="1" xfId="1" applyFont="1" applyBorder="1" applyAlignment="1">
      <alignment horizontal="center" vertical="center"/>
    </xf>
    <xf numFmtId="0" fontId="58" fillId="0" borderId="1" xfId="0" applyFont="1" applyBorder="1" applyAlignment="1">
      <alignment horizontal="center" vertical="center"/>
    </xf>
    <xf numFmtId="0" fontId="19" fillId="0" borderId="1" xfId="1" applyFont="1" applyBorder="1" applyAlignment="1">
      <alignment horizontal="center" vertical="center" wrapText="1"/>
    </xf>
    <xf numFmtId="0" fontId="15" fillId="0" borderId="0" xfId="0" applyFont="1" applyAlignment="1">
      <alignment horizontal="center" vertical="center" wrapText="1"/>
    </xf>
    <xf numFmtId="0" fontId="6" fillId="0" borderId="4" xfId="0" applyFont="1" applyBorder="1" applyAlignment="1">
      <alignment horizontal="right" vertical="center"/>
    </xf>
    <xf numFmtId="0" fontId="21" fillId="0" borderId="0" xfId="0" applyFont="1" applyAlignment="1">
      <alignment horizontal="center" vertical="center"/>
    </xf>
    <xf numFmtId="0" fontId="29" fillId="0" borderId="0" xfId="0" applyFont="1" applyAlignment="1">
      <alignment horizontal="center" vertical="center"/>
    </xf>
    <xf numFmtId="0" fontId="39" fillId="0" borderId="0" xfId="0" applyFont="1" applyAlignment="1">
      <alignment horizontal="center" vertical="center"/>
    </xf>
    <xf numFmtId="2" fontId="3" fillId="16" borderId="0" xfId="0" applyNumberFormat="1" applyFont="1" applyFill="1" applyAlignment="1">
      <alignment horizontal="center" vertical="center"/>
    </xf>
    <xf numFmtId="2" fontId="2" fillId="16" borderId="0" xfId="0" applyNumberFormat="1" applyFont="1" applyFill="1" applyAlignment="1">
      <alignment horizontal="center" vertical="center"/>
    </xf>
    <xf numFmtId="2" fontId="2" fillId="0" borderId="0" xfId="0" applyNumberFormat="1" applyFont="1" applyAlignment="1">
      <alignment horizontal="center" vertical="center"/>
    </xf>
    <xf numFmtId="2" fontId="2" fillId="0" borderId="0" xfId="0" applyNumberFormat="1" applyFont="1" applyAlignment="1">
      <alignment horizontal="center" vertical="center" wrapText="1"/>
    </xf>
    <xf numFmtId="0" fontId="2" fillId="8" borderId="4" xfId="0" applyFont="1" applyFill="1" applyBorder="1" applyAlignment="1">
      <alignment horizontal="center" vertical="center" wrapText="1"/>
    </xf>
    <xf numFmtId="0" fontId="16" fillId="8" borderId="4" xfId="0" applyFont="1" applyFill="1" applyBorder="1" applyAlignment="1">
      <alignment horizontal="center" vertical="center" wrapText="1"/>
    </xf>
    <xf numFmtId="2" fontId="2" fillId="0" borderId="6" xfId="0" applyNumberFormat="1" applyFont="1" applyBorder="1" applyAlignment="1">
      <alignment horizontal="center" vertical="center"/>
    </xf>
    <xf numFmtId="2" fontId="2" fillId="19" borderId="11" xfId="0" applyNumberFormat="1" applyFont="1" applyFill="1" applyBorder="1" applyAlignment="1">
      <alignment horizontal="center" vertical="center"/>
    </xf>
    <xf numFmtId="2" fontId="2" fillId="17" borderId="12" xfId="0" applyNumberFormat="1" applyFont="1" applyFill="1" applyBorder="1" applyAlignment="1">
      <alignment horizontal="center" vertical="center"/>
    </xf>
    <xf numFmtId="2" fontId="2" fillId="0" borderId="6" xfId="0" applyNumberFormat="1" applyFont="1" applyBorder="1" applyAlignment="1">
      <alignment horizontal="center" vertical="center" wrapText="1"/>
    </xf>
    <xf numFmtId="2" fontId="2" fillId="18" borderId="11" xfId="0" applyNumberFormat="1" applyFont="1" applyFill="1" applyBorder="1" applyAlignment="1">
      <alignment horizontal="center" vertical="center" wrapText="1"/>
    </xf>
    <xf numFmtId="2" fontId="2" fillId="18" borderId="13" xfId="0" applyNumberFormat="1" applyFont="1" applyFill="1" applyBorder="1" applyAlignment="1">
      <alignment horizontal="center" vertical="center" wrapText="1"/>
    </xf>
    <xf numFmtId="2" fontId="2" fillId="18" borderId="13" xfId="0" applyNumberFormat="1" applyFont="1" applyFill="1" applyBorder="1" applyAlignment="1">
      <alignment horizontal="center" vertical="center"/>
    </xf>
    <xf numFmtId="2" fontId="2" fillId="18" borderId="12" xfId="0" applyNumberFormat="1" applyFont="1" applyFill="1" applyBorder="1" applyAlignment="1">
      <alignment horizontal="center" vertical="center"/>
    </xf>
    <xf numFmtId="0" fontId="2" fillId="8" borderId="7" xfId="0" applyFont="1" applyFill="1" applyBorder="1" applyAlignment="1">
      <alignment horizontal="center" vertical="center" wrapText="1"/>
    </xf>
    <xf numFmtId="0" fontId="2" fillId="8" borderId="4" xfId="0" applyFont="1" applyFill="1" applyBorder="1" applyAlignment="1">
      <alignment horizontal="center" vertical="center"/>
    </xf>
    <xf numFmtId="164" fontId="2" fillId="0" borderId="6" xfId="0" applyNumberFormat="1" applyFont="1" applyBorder="1" applyAlignment="1">
      <alignment horizontal="center" vertical="center"/>
    </xf>
    <xf numFmtId="2" fontId="20" fillId="0" borderId="6" xfId="0" applyNumberFormat="1" applyFont="1" applyBorder="1" applyAlignment="1">
      <alignment horizontal="center" vertical="center" wrapText="1"/>
    </xf>
    <xf numFmtId="2" fontId="2" fillId="16" borderId="11" xfId="0" applyNumberFormat="1" applyFont="1" applyFill="1" applyBorder="1" applyAlignment="1">
      <alignment horizontal="center" vertical="center"/>
    </xf>
    <xf numFmtId="2" fontId="2" fillId="16" borderId="13" xfId="0" applyNumberFormat="1" applyFont="1" applyFill="1" applyBorder="1" applyAlignment="1">
      <alignment horizontal="center" vertical="center"/>
    </xf>
    <xf numFmtId="164" fontId="2" fillId="16" borderId="13" xfId="0" applyNumberFormat="1" applyFont="1" applyFill="1" applyBorder="1" applyAlignment="1">
      <alignment horizontal="center" vertical="center"/>
    </xf>
    <xf numFmtId="2" fontId="2" fillId="16" borderId="13" xfId="0" applyNumberFormat="1" applyFont="1" applyFill="1" applyBorder="1" applyAlignment="1">
      <alignment horizontal="center" vertical="center" wrapText="1"/>
    </xf>
    <xf numFmtId="2" fontId="20" fillId="16" borderId="12" xfId="0" applyNumberFormat="1" applyFont="1" applyFill="1" applyBorder="1" applyAlignment="1">
      <alignment horizontal="center" vertical="center" wrapText="1"/>
    </xf>
    <xf numFmtId="0" fontId="2" fillId="15" borderId="4"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16" fillId="15" borderId="7" xfId="0" applyFont="1" applyFill="1" applyBorder="1" applyAlignment="1">
      <alignment horizontal="center" vertical="center"/>
    </xf>
    <xf numFmtId="166" fontId="2" fillId="0" borderId="6" xfId="0" applyNumberFormat="1" applyFont="1" applyBorder="1" applyAlignment="1">
      <alignment horizontal="center" vertical="center"/>
    </xf>
    <xf numFmtId="0" fontId="2" fillId="0" borderId="6" xfId="0" applyFont="1" applyBorder="1" applyAlignment="1">
      <alignment horizontal="center" vertical="center" wrapText="1"/>
    </xf>
    <xf numFmtId="166" fontId="2" fillId="9" borderId="13" xfId="0" applyNumberFormat="1" applyFont="1" applyFill="1" applyBorder="1" applyAlignment="1">
      <alignment horizontal="center" vertical="center"/>
    </xf>
    <xf numFmtId="0" fontId="2" fillId="9" borderId="13" xfId="0" applyFont="1" applyFill="1" applyBorder="1" applyAlignment="1">
      <alignment horizontal="center" vertical="center" wrapText="1"/>
    </xf>
    <xf numFmtId="166" fontId="2" fillId="9" borderId="12" xfId="0" applyNumberFormat="1" applyFont="1" applyFill="1" applyBorder="1" applyAlignment="1">
      <alignment horizontal="center" vertical="center"/>
    </xf>
    <xf numFmtId="0" fontId="61" fillId="0" borderId="0" xfId="0" applyFont="1"/>
  </cellXfs>
  <cellStyles count="2">
    <cellStyle name="Hyperlink" xfId="1" builtinId="8"/>
    <cellStyle name="Normal" xfId="0" builtinId="0"/>
  </cellStyles>
  <dxfs count="0"/>
  <tableStyles count="0" defaultTableStyle="TableStyleMedium9" defaultPivotStyle="PivotStyleLight16"/>
  <colors>
    <mruColors>
      <color rgb="FF7DC7C9"/>
      <color rgb="FF009999"/>
      <color rgb="FF33CCCC"/>
      <color rgb="FF008080"/>
      <color rgb="FFFFFF99"/>
      <color rgb="FF92E1F6"/>
      <color rgb="FF33CCFF"/>
      <color rgb="FF3D91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585498687664041"/>
          <c:y val="0.1111111111111111"/>
          <c:w val="0.41384558180227465"/>
          <c:h val="0.6897426363371244"/>
        </c:manualLayout>
      </c:layout>
      <c:doughnutChart>
        <c:varyColors val="1"/>
        <c:ser>
          <c:idx val="0"/>
          <c:order val="0"/>
          <c:spPr>
            <a:solidFill>
              <a:srgbClr val="009999"/>
            </a:solidFill>
          </c:spPr>
          <c:dPt>
            <c:idx val="0"/>
            <c:bubble3D val="0"/>
            <c:spPr>
              <a:solidFill>
                <a:srgbClr val="7DC7C9"/>
              </a:solidFill>
              <a:ln w="19050">
                <a:solidFill>
                  <a:schemeClr val="lt1"/>
                </a:solidFill>
              </a:ln>
              <a:effectLst/>
            </c:spPr>
            <c:extLst>
              <c:ext xmlns:c16="http://schemas.microsoft.com/office/drawing/2014/chart" uri="{C3380CC4-5D6E-409C-BE32-E72D297353CC}">
                <c16:uniqueId val="{00000006-0115-4EDD-9B8E-96134FB5E4DC}"/>
              </c:ext>
            </c:extLst>
          </c:dPt>
          <c:dPt>
            <c:idx val="1"/>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03-0115-4EDD-9B8E-96134FB5E4DC}"/>
              </c:ext>
            </c:extLst>
          </c:dPt>
          <c:dPt>
            <c:idx val="2"/>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4-0115-4EDD-9B8E-96134FB5E4DC}"/>
              </c:ext>
            </c:extLst>
          </c:dPt>
          <c:dPt>
            <c:idx val="3"/>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5-0115-4EDD-9B8E-96134FB5E4D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Pašvaldības_tabula!$F$4:$F$7</c:f>
              <c:strCache>
                <c:ptCount val="4"/>
                <c:pt idx="0">
                  <c:v>&lt;70-90%</c:v>
                </c:pt>
                <c:pt idx="1">
                  <c:v>&lt;50-70%</c:v>
                </c:pt>
                <c:pt idx="2">
                  <c:v>&lt;30-50%</c:v>
                </c:pt>
                <c:pt idx="3">
                  <c:v>≥30%</c:v>
                </c:pt>
              </c:strCache>
            </c:strRef>
          </c:cat>
          <c:val>
            <c:numRef>
              <c:f>Pašvaldības_tabula!$G$4:$G$7</c:f>
              <c:numCache>
                <c:formatCode>General</c:formatCode>
                <c:ptCount val="4"/>
                <c:pt idx="0">
                  <c:v>2</c:v>
                </c:pt>
                <c:pt idx="1">
                  <c:v>4</c:v>
                </c:pt>
                <c:pt idx="2">
                  <c:v>8</c:v>
                </c:pt>
                <c:pt idx="3">
                  <c:v>12</c:v>
                </c:pt>
              </c:numCache>
            </c:numRef>
          </c:val>
          <c:extLst>
            <c:ext xmlns:c16="http://schemas.microsoft.com/office/drawing/2014/chart" uri="{C3380CC4-5D6E-409C-BE32-E72D297353CC}">
              <c16:uniqueId val="{00000000-0115-4EDD-9B8E-96134FB5E4DC}"/>
            </c:ext>
          </c:extLst>
        </c:ser>
        <c:dLbls>
          <c:showLegendKey val="0"/>
          <c:showVal val="0"/>
          <c:showCatName val="0"/>
          <c:showSerName val="0"/>
          <c:showPercent val="0"/>
          <c:showBubbleSize val="0"/>
          <c:showLeaderLines val="1"/>
        </c:dLbls>
        <c:firstSliceAng val="340"/>
        <c:holeSize val="56"/>
      </c:doughnutChart>
      <c:spPr>
        <a:noFill/>
        <a:ln>
          <a:noFill/>
        </a:ln>
        <a:effectLst/>
      </c:spPr>
    </c:plotArea>
    <c:legend>
      <c:legendPos val="r"/>
      <c:layout>
        <c:manualLayout>
          <c:xMode val="edge"/>
          <c:yMode val="edge"/>
          <c:x val="0.7311205161854768"/>
          <c:y val="0.26967483231262757"/>
          <c:w val="0.19110170603674539"/>
          <c:h val="0.363428113152522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'Pašvaldību-kapitālsab._tabula'!$C$1</c:f>
              <c:strCache>
                <c:ptCount val="1"/>
                <c:pt idx="0">
                  <c:v>Ir</c:v>
                </c:pt>
              </c:strCache>
            </c:strRef>
          </c:tx>
          <c:spPr>
            <a:solidFill>
              <a:srgbClr val="00808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'Pašvaldību-kapitālsab._tabula'!$B$2:$B$15</c:f>
              <c:strCache>
                <c:ptCount val="14"/>
                <c:pt idx="0">
                  <c:v>SIA "LIEPĀJAS ENERĢIJA"</c:v>
                </c:pt>
                <c:pt idx="1">
                  <c:v>AS "RĪGAS SILTUMS"</c:v>
                </c:pt>
                <c:pt idx="2">
                  <c:v>SIA "RĒZEKNES SLIMNĪCA"</c:v>
                </c:pt>
                <c:pt idx="3">
                  <c:v>Pašvaldības AS "Daugavpils siltumtīkli"</c:v>
                </c:pt>
                <c:pt idx="4">
                  <c:v>SIA "Vidzemes slimnīca"</c:v>
                </c:pt>
                <c:pt idx="5">
                  <c:v>SIA "Ziemeļkurzemes reģionālā slimnīca"</c:v>
                </c:pt>
                <c:pt idx="6">
                  <c:v>SIA "Rīgas 1. slimnīca"</c:v>
                </c:pt>
                <c:pt idx="7">
                  <c:v>SIA "Daugavpils reģionālā slimnīca"</c:v>
                </c:pt>
                <c:pt idx="8">
                  <c:v>SIA "LIEPĀJAS REĢIONĀLĀ SLIMNĪCA"</c:v>
                </c:pt>
                <c:pt idx="9">
                  <c:v>SIA "Rīgas meži"</c:v>
                </c:pt>
                <c:pt idx="10">
                  <c:v>Rīgas pašvaldības SIA "Rīgas satiksme"</c:v>
                </c:pt>
                <c:pt idx="11">
                  <c:v>SIA "Rīgas namu pārvaldnieks"</c:v>
                </c:pt>
                <c:pt idx="12">
                  <c:v>SIA "Rīgas ūdens"</c:v>
                </c:pt>
                <c:pt idx="13">
                  <c:v>SIA "Getliņi EKO"</c:v>
                </c:pt>
              </c:strCache>
            </c:strRef>
          </c:cat>
          <c:val>
            <c:numRef>
              <c:f>'Pašvaldību-kapitālsab._tabula'!$C$2:$C$15</c:f>
              <c:numCache>
                <c:formatCode>General</c:formatCode>
                <c:ptCount val="14"/>
                <c:pt idx="0">
                  <c:v>5</c:v>
                </c:pt>
                <c:pt idx="1">
                  <c:v>9</c:v>
                </c:pt>
                <c:pt idx="2">
                  <c:v>12</c:v>
                </c:pt>
                <c:pt idx="3">
                  <c:v>12</c:v>
                </c:pt>
                <c:pt idx="4">
                  <c:v>12</c:v>
                </c:pt>
                <c:pt idx="5">
                  <c:v>15</c:v>
                </c:pt>
                <c:pt idx="6">
                  <c:v>16</c:v>
                </c:pt>
                <c:pt idx="7">
                  <c:v>15</c:v>
                </c:pt>
                <c:pt idx="8">
                  <c:v>16</c:v>
                </c:pt>
                <c:pt idx="9">
                  <c:v>16</c:v>
                </c:pt>
                <c:pt idx="10">
                  <c:v>17</c:v>
                </c:pt>
                <c:pt idx="11">
                  <c:v>17</c:v>
                </c:pt>
                <c:pt idx="12">
                  <c:v>17</c:v>
                </c:pt>
                <c:pt idx="13">
                  <c:v>17</c:v>
                </c:pt>
              </c:numCache>
            </c:numRef>
          </c:val>
          <c:extLst>
            <c:ext xmlns:c16="http://schemas.microsoft.com/office/drawing/2014/chart" uri="{C3380CC4-5D6E-409C-BE32-E72D297353CC}">
              <c16:uniqueId val="{00000000-F10F-440E-8946-120B70EAFD14}"/>
            </c:ext>
          </c:extLst>
        </c:ser>
        <c:ser>
          <c:idx val="1"/>
          <c:order val="1"/>
          <c:tx>
            <c:strRef>
              <c:f>'Pašvaldību-kapitālsab._tabula'!$D$1</c:f>
              <c:strCache>
                <c:ptCount val="1"/>
                <c:pt idx="0">
                  <c:v>Daļēji</c:v>
                </c:pt>
              </c:strCache>
            </c:strRef>
          </c:tx>
          <c:spPr>
            <a:solidFill>
              <a:schemeClr val="accent4">
                <a:lumMod val="40000"/>
                <a:lumOff val="60000"/>
              </a:schemeClr>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F-F962-44AB-BD00-54A89AA41CC8}"/>
                </c:ext>
              </c:extLst>
            </c:dLbl>
            <c:dLbl>
              <c:idx val="13"/>
              <c:delete val="1"/>
              <c:extLst>
                <c:ext xmlns:c15="http://schemas.microsoft.com/office/drawing/2012/chart" uri="{CE6537A1-D6FC-4f65-9D91-7224C49458BB}"/>
                <c:ext xmlns:c16="http://schemas.microsoft.com/office/drawing/2014/chart" uri="{C3380CC4-5D6E-409C-BE32-E72D297353CC}">
                  <c16:uniqueId val="{0000000C-F962-44AB-BD00-54A89AA41CC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'Pašvaldību-kapitālsab._tabula'!$B$2:$B$15</c:f>
              <c:strCache>
                <c:ptCount val="14"/>
                <c:pt idx="0">
                  <c:v>SIA "LIEPĀJAS ENERĢIJA"</c:v>
                </c:pt>
                <c:pt idx="1">
                  <c:v>AS "RĪGAS SILTUMS"</c:v>
                </c:pt>
                <c:pt idx="2">
                  <c:v>SIA "RĒZEKNES SLIMNĪCA"</c:v>
                </c:pt>
                <c:pt idx="3">
                  <c:v>Pašvaldības AS "Daugavpils siltumtīkli"</c:v>
                </c:pt>
                <c:pt idx="4">
                  <c:v>SIA "Vidzemes slimnīca"</c:v>
                </c:pt>
                <c:pt idx="5">
                  <c:v>SIA "Ziemeļkurzemes reģionālā slimnīca"</c:v>
                </c:pt>
                <c:pt idx="6">
                  <c:v>SIA "Rīgas 1. slimnīca"</c:v>
                </c:pt>
                <c:pt idx="7">
                  <c:v>SIA "Daugavpils reģionālā slimnīca"</c:v>
                </c:pt>
                <c:pt idx="8">
                  <c:v>SIA "LIEPĀJAS REĢIONĀLĀ SLIMNĪCA"</c:v>
                </c:pt>
                <c:pt idx="9">
                  <c:v>SIA "Rīgas meži"</c:v>
                </c:pt>
                <c:pt idx="10">
                  <c:v>Rīgas pašvaldības SIA "Rīgas satiksme"</c:v>
                </c:pt>
                <c:pt idx="11">
                  <c:v>SIA "Rīgas namu pārvaldnieks"</c:v>
                </c:pt>
                <c:pt idx="12">
                  <c:v>SIA "Rīgas ūdens"</c:v>
                </c:pt>
                <c:pt idx="13">
                  <c:v>SIA "Getliņi EKO"</c:v>
                </c:pt>
              </c:strCache>
            </c:strRef>
          </c:cat>
          <c:val>
            <c:numRef>
              <c:f>'Pašvaldību-kapitālsab._tabula'!$D$2:$D$15</c:f>
              <c:numCache>
                <c:formatCode>General</c:formatCode>
                <c:ptCount val="14"/>
                <c:pt idx="0">
                  <c:v>5</c:v>
                </c:pt>
                <c:pt idx="1">
                  <c:v>3</c:v>
                </c:pt>
                <c:pt idx="2">
                  <c:v>3</c:v>
                </c:pt>
                <c:pt idx="3">
                  <c:v>2</c:v>
                </c:pt>
                <c:pt idx="4">
                  <c:v>3</c:v>
                </c:pt>
                <c:pt idx="5">
                  <c:v>1</c:v>
                </c:pt>
                <c:pt idx="6">
                  <c:v>0</c:v>
                </c:pt>
                <c:pt idx="7">
                  <c:v>3</c:v>
                </c:pt>
                <c:pt idx="8">
                  <c:v>2</c:v>
                </c:pt>
                <c:pt idx="9">
                  <c:v>1</c:v>
                </c:pt>
                <c:pt idx="10">
                  <c:v>1</c:v>
                </c:pt>
                <c:pt idx="11">
                  <c:v>1</c:v>
                </c:pt>
                <c:pt idx="12">
                  <c:v>1</c:v>
                </c:pt>
                <c:pt idx="13">
                  <c:v>0</c:v>
                </c:pt>
              </c:numCache>
            </c:numRef>
          </c:val>
          <c:extLst>
            <c:ext xmlns:c16="http://schemas.microsoft.com/office/drawing/2014/chart" uri="{C3380CC4-5D6E-409C-BE32-E72D297353CC}">
              <c16:uniqueId val="{00000001-F10F-440E-8946-120B70EAFD14}"/>
            </c:ext>
          </c:extLst>
        </c:ser>
        <c:ser>
          <c:idx val="2"/>
          <c:order val="2"/>
          <c:tx>
            <c:strRef>
              <c:f>'Pašvaldību-kapitālsab._tabula'!$E$1</c:f>
              <c:strCache>
                <c:ptCount val="1"/>
                <c:pt idx="0">
                  <c:v>Nav</c:v>
                </c:pt>
              </c:strCache>
            </c:strRef>
          </c:tx>
          <c:spPr>
            <a:solidFill>
              <a:schemeClr val="accent2">
                <a:lumMod val="60000"/>
                <a:lumOff val="40000"/>
              </a:schemeClr>
            </a:solidFill>
            <a:ln>
              <a:noFill/>
            </a:ln>
            <a:effectLst/>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0D-F962-44AB-BD00-54A89AA41CC8}"/>
                </c:ext>
              </c:extLst>
            </c:dLbl>
            <c:dLbl>
              <c:idx val="8"/>
              <c:delete val="1"/>
              <c:extLst>
                <c:ext xmlns:c15="http://schemas.microsoft.com/office/drawing/2012/chart" uri="{CE6537A1-D6FC-4f65-9D91-7224C49458BB}"/>
                <c:ext xmlns:c16="http://schemas.microsoft.com/office/drawing/2014/chart" uri="{C3380CC4-5D6E-409C-BE32-E72D297353CC}">
                  <c16:uniqueId val="{00000009-F962-44AB-BD00-54A89AA41CC8}"/>
                </c:ext>
              </c:extLst>
            </c:dLbl>
            <c:dLbl>
              <c:idx val="9"/>
              <c:delete val="1"/>
              <c:extLst>
                <c:ext xmlns:c15="http://schemas.microsoft.com/office/drawing/2012/chart" uri="{CE6537A1-D6FC-4f65-9D91-7224C49458BB}"/>
                <c:ext xmlns:c16="http://schemas.microsoft.com/office/drawing/2014/chart" uri="{C3380CC4-5D6E-409C-BE32-E72D297353CC}">
                  <c16:uniqueId val="{00000007-F962-44AB-BD00-54A89AA41CC8}"/>
                </c:ext>
              </c:extLst>
            </c:dLbl>
            <c:dLbl>
              <c:idx val="10"/>
              <c:delete val="1"/>
              <c:extLst>
                <c:ext xmlns:c15="http://schemas.microsoft.com/office/drawing/2012/chart" uri="{CE6537A1-D6FC-4f65-9D91-7224C49458BB}"/>
                <c:ext xmlns:c16="http://schemas.microsoft.com/office/drawing/2014/chart" uri="{C3380CC4-5D6E-409C-BE32-E72D297353CC}">
                  <c16:uniqueId val="{00000006-F962-44AB-BD00-54A89AA41CC8}"/>
                </c:ext>
              </c:extLst>
            </c:dLbl>
            <c:dLbl>
              <c:idx val="11"/>
              <c:delete val="1"/>
              <c:extLst>
                <c:ext xmlns:c15="http://schemas.microsoft.com/office/drawing/2012/chart" uri="{CE6537A1-D6FC-4f65-9D91-7224C49458BB}"/>
                <c:ext xmlns:c16="http://schemas.microsoft.com/office/drawing/2014/chart" uri="{C3380CC4-5D6E-409C-BE32-E72D297353CC}">
                  <c16:uniqueId val="{00000004-F962-44AB-BD00-54A89AA41CC8}"/>
                </c:ext>
              </c:extLst>
            </c:dLbl>
            <c:dLbl>
              <c:idx val="12"/>
              <c:delete val="1"/>
              <c:extLst>
                <c:ext xmlns:c15="http://schemas.microsoft.com/office/drawing/2012/chart" uri="{CE6537A1-D6FC-4f65-9D91-7224C49458BB}">
                  <c15:layout>
                    <c:manualLayout>
                      <c:w val="3.5410549211528003E-2"/>
                      <c:h val="0.12092642483961714"/>
                    </c:manualLayout>
                  </c15:layout>
                </c:ext>
                <c:ext xmlns:c16="http://schemas.microsoft.com/office/drawing/2014/chart" uri="{C3380CC4-5D6E-409C-BE32-E72D297353CC}">
                  <c16:uniqueId val="{00000002-F962-44AB-BD00-54A89AA41CC8}"/>
                </c:ext>
              </c:extLst>
            </c:dLbl>
            <c:dLbl>
              <c:idx val="13"/>
              <c:delete val="1"/>
              <c:extLst>
                <c:ext xmlns:c15="http://schemas.microsoft.com/office/drawing/2012/chart" uri="{CE6537A1-D6FC-4f65-9D91-7224C49458BB}"/>
                <c:ext xmlns:c16="http://schemas.microsoft.com/office/drawing/2014/chart" uri="{C3380CC4-5D6E-409C-BE32-E72D297353CC}">
                  <c16:uniqueId val="{0000000B-F962-44AB-BD00-54A89AA41CC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'Pašvaldību-kapitālsab._tabula'!$B$2:$B$15</c:f>
              <c:strCache>
                <c:ptCount val="14"/>
                <c:pt idx="0">
                  <c:v>SIA "LIEPĀJAS ENERĢIJA"</c:v>
                </c:pt>
                <c:pt idx="1">
                  <c:v>AS "RĪGAS SILTUMS"</c:v>
                </c:pt>
                <c:pt idx="2">
                  <c:v>SIA "RĒZEKNES SLIMNĪCA"</c:v>
                </c:pt>
                <c:pt idx="3">
                  <c:v>Pašvaldības AS "Daugavpils siltumtīkli"</c:v>
                </c:pt>
                <c:pt idx="4">
                  <c:v>SIA "Vidzemes slimnīca"</c:v>
                </c:pt>
                <c:pt idx="5">
                  <c:v>SIA "Ziemeļkurzemes reģionālā slimnīca"</c:v>
                </c:pt>
                <c:pt idx="6">
                  <c:v>SIA "Rīgas 1. slimnīca"</c:v>
                </c:pt>
                <c:pt idx="7">
                  <c:v>SIA "Daugavpils reģionālā slimnīca"</c:v>
                </c:pt>
                <c:pt idx="8">
                  <c:v>SIA "LIEPĀJAS REĢIONĀLĀ SLIMNĪCA"</c:v>
                </c:pt>
                <c:pt idx="9">
                  <c:v>SIA "Rīgas meži"</c:v>
                </c:pt>
                <c:pt idx="10">
                  <c:v>Rīgas pašvaldības SIA "Rīgas satiksme"</c:v>
                </c:pt>
                <c:pt idx="11">
                  <c:v>SIA "Rīgas namu pārvaldnieks"</c:v>
                </c:pt>
                <c:pt idx="12">
                  <c:v>SIA "Rīgas ūdens"</c:v>
                </c:pt>
                <c:pt idx="13">
                  <c:v>SIA "Getliņi EKO"</c:v>
                </c:pt>
              </c:strCache>
            </c:strRef>
          </c:cat>
          <c:val>
            <c:numRef>
              <c:f>'Pašvaldību-kapitālsab._tabula'!$E$2:$E$15</c:f>
              <c:numCache>
                <c:formatCode>General</c:formatCode>
                <c:ptCount val="14"/>
                <c:pt idx="0">
                  <c:v>7</c:v>
                </c:pt>
                <c:pt idx="1">
                  <c:v>6</c:v>
                </c:pt>
                <c:pt idx="2">
                  <c:v>3</c:v>
                </c:pt>
                <c:pt idx="3">
                  <c:v>3</c:v>
                </c:pt>
                <c:pt idx="4">
                  <c:v>2</c:v>
                </c:pt>
                <c:pt idx="5">
                  <c:v>2</c:v>
                </c:pt>
                <c:pt idx="6">
                  <c:v>1</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F10F-440E-8946-120B70EAFD14}"/>
            </c:ext>
          </c:extLst>
        </c:ser>
        <c:ser>
          <c:idx val="3"/>
          <c:order val="3"/>
          <c:tx>
            <c:strRef>
              <c:f>'Pašvaldību-kapitālsab._tabula'!$F$1</c:f>
              <c:strCache>
                <c:ptCount val="1"/>
                <c:pt idx="0">
                  <c:v>Nav attiecināms</c:v>
                </c:pt>
              </c:strCache>
            </c:strRef>
          </c:tx>
          <c:spPr>
            <a:solidFill>
              <a:schemeClr val="accent3">
                <a:lumMod val="60000"/>
                <a:lumOff val="4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F962-44AB-BD00-54A89AA41CC8}"/>
                </c:ext>
              </c:extLst>
            </c:dLbl>
            <c:dLbl>
              <c:idx val="2"/>
              <c:delete val="1"/>
              <c:extLst>
                <c:ext xmlns:c15="http://schemas.microsoft.com/office/drawing/2012/chart" uri="{CE6537A1-D6FC-4f65-9D91-7224C49458BB}"/>
                <c:ext xmlns:c16="http://schemas.microsoft.com/office/drawing/2014/chart" uri="{C3380CC4-5D6E-409C-BE32-E72D297353CC}">
                  <c16:uniqueId val="{00000011-F962-44AB-BD00-54A89AA41CC8}"/>
                </c:ext>
              </c:extLst>
            </c:dLbl>
            <c:dLbl>
              <c:idx val="5"/>
              <c:delete val="1"/>
              <c:extLst>
                <c:ext xmlns:c15="http://schemas.microsoft.com/office/drawing/2012/chart" uri="{CE6537A1-D6FC-4f65-9D91-7224C49458BB}"/>
                <c:ext xmlns:c16="http://schemas.microsoft.com/office/drawing/2014/chart" uri="{C3380CC4-5D6E-409C-BE32-E72D297353CC}">
                  <c16:uniqueId val="{00000010-F962-44AB-BD00-54A89AA41CC8}"/>
                </c:ext>
              </c:extLst>
            </c:dLbl>
            <c:dLbl>
              <c:idx val="7"/>
              <c:delete val="1"/>
              <c:extLst>
                <c:ext xmlns:c15="http://schemas.microsoft.com/office/drawing/2012/chart" uri="{CE6537A1-D6FC-4f65-9D91-7224C49458BB}"/>
                <c:ext xmlns:c16="http://schemas.microsoft.com/office/drawing/2014/chart" uri="{C3380CC4-5D6E-409C-BE32-E72D297353CC}">
                  <c16:uniqueId val="{0000000A-F962-44AB-BD00-54A89AA41CC8}"/>
                </c:ext>
              </c:extLst>
            </c:dLbl>
            <c:dLbl>
              <c:idx val="8"/>
              <c:delete val="1"/>
              <c:extLst>
                <c:ext xmlns:c15="http://schemas.microsoft.com/office/drawing/2012/chart" uri="{CE6537A1-D6FC-4f65-9D91-7224C49458BB}"/>
                <c:ext xmlns:c16="http://schemas.microsoft.com/office/drawing/2014/chart" uri="{C3380CC4-5D6E-409C-BE32-E72D297353CC}">
                  <c16:uniqueId val="{00000008-F962-44AB-BD00-54A89AA41CC8}"/>
                </c:ext>
              </c:extLst>
            </c:dLbl>
            <c:dLbl>
              <c:idx val="10"/>
              <c:delete val="1"/>
              <c:extLst>
                <c:ext xmlns:c15="http://schemas.microsoft.com/office/drawing/2012/chart" uri="{CE6537A1-D6FC-4f65-9D91-7224C49458BB}"/>
                <c:ext xmlns:c16="http://schemas.microsoft.com/office/drawing/2014/chart" uri="{C3380CC4-5D6E-409C-BE32-E72D297353CC}">
                  <c16:uniqueId val="{00000005-F962-44AB-BD00-54A89AA41CC8}"/>
                </c:ext>
              </c:extLst>
            </c:dLbl>
            <c:dLbl>
              <c:idx val="11"/>
              <c:delete val="1"/>
              <c:extLst>
                <c:ext xmlns:c15="http://schemas.microsoft.com/office/drawing/2012/chart" uri="{CE6537A1-D6FC-4f65-9D91-7224C49458BB}"/>
                <c:ext xmlns:c16="http://schemas.microsoft.com/office/drawing/2014/chart" uri="{C3380CC4-5D6E-409C-BE32-E72D297353CC}">
                  <c16:uniqueId val="{00000003-F962-44AB-BD00-54A89AA41CC8}"/>
                </c:ext>
              </c:extLst>
            </c:dLbl>
            <c:dLbl>
              <c:idx val="12"/>
              <c:delete val="1"/>
              <c:extLst>
                <c:ext xmlns:c15="http://schemas.microsoft.com/office/drawing/2012/chart" uri="{CE6537A1-D6FC-4f65-9D91-7224C49458BB}"/>
                <c:ext xmlns:c16="http://schemas.microsoft.com/office/drawing/2014/chart" uri="{C3380CC4-5D6E-409C-BE32-E72D297353CC}">
                  <c16:uniqueId val="{00000001-F962-44AB-BD00-54A89AA41CC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'Pašvaldību-kapitālsab._tabula'!$B$2:$B$15</c:f>
              <c:strCache>
                <c:ptCount val="14"/>
                <c:pt idx="0">
                  <c:v>SIA "LIEPĀJAS ENERĢIJA"</c:v>
                </c:pt>
                <c:pt idx="1">
                  <c:v>AS "RĪGAS SILTUMS"</c:v>
                </c:pt>
                <c:pt idx="2">
                  <c:v>SIA "RĒZEKNES SLIMNĪCA"</c:v>
                </c:pt>
                <c:pt idx="3">
                  <c:v>Pašvaldības AS "Daugavpils siltumtīkli"</c:v>
                </c:pt>
                <c:pt idx="4">
                  <c:v>SIA "Vidzemes slimnīca"</c:v>
                </c:pt>
                <c:pt idx="5">
                  <c:v>SIA "Ziemeļkurzemes reģionālā slimnīca"</c:v>
                </c:pt>
                <c:pt idx="6">
                  <c:v>SIA "Rīgas 1. slimnīca"</c:v>
                </c:pt>
                <c:pt idx="7">
                  <c:v>SIA "Daugavpils reģionālā slimnīca"</c:v>
                </c:pt>
                <c:pt idx="8">
                  <c:v>SIA "LIEPĀJAS REĢIONĀLĀ SLIMNĪCA"</c:v>
                </c:pt>
                <c:pt idx="9">
                  <c:v>SIA "Rīgas meži"</c:v>
                </c:pt>
                <c:pt idx="10">
                  <c:v>Rīgas pašvaldības SIA "Rīgas satiksme"</c:v>
                </c:pt>
                <c:pt idx="11">
                  <c:v>SIA "Rīgas namu pārvaldnieks"</c:v>
                </c:pt>
                <c:pt idx="12">
                  <c:v>SIA "Rīgas ūdens"</c:v>
                </c:pt>
                <c:pt idx="13">
                  <c:v>SIA "Getliņi EKO"</c:v>
                </c:pt>
              </c:strCache>
            </c:strRef>
          </c:cat>
          <c:val>
            <c:numRef>
              <c:f>'Pašvaldību-kapitālsab._tabula'!$F$2:$F$15</c:f>
              <c:numCache>
                <c:formatCode>General</c:formatCode>
                <c:ptCount val="14"/>
                <c:pt idx="0">
                  <c:v>1</c:v>
                </c:pt>
                <c:pt idx="1">
                  <c:v>0</c:v>
                </c:pt>
                <c:pt idx="2">
                  <c:v>0</c:v>
                </c:pt>
                <c:pt idx="3">
                  <c:v>1</c:v>
                </c:pt>
                <c:pt idx="4">
                  <c:v>1</c:v>
                </c:pt>
                <c:pt idx="5">
                  <c:v>0</c:v>
                </c:pt>
                <c:pt idx="6">
                  <c:v>1</c:v>
                </c:pt>
                <c:pt idx="7">
                  <c:v>0</c:v>
                </c:pt>
                <c:pt idx="8">
                  <c:v>0</c:v>
                </c:pt>
                <c:pt idx="9">
                  <c:v>1</c:v>
                </c:pt>
                <c:pt idx="10">
                  <c:v>0</c:v>
                </c:pt>
                <c:pt idx="11">
                  <c:v>0</c:v>
                </c:pt>
                <c:pt idx="12">
                  <c:v>0</c:v>
                </c:pt>
                <c:pt idx="13">
                  <c:v>1</c:v>
                </c:pt>
              </c:numCache>
            </c:numRef>
          </c:val>
          <c:extLst>
            <c:ext xmlns:c16="http://schemas.microsoft.com/office/drawing/2014/chart" uri="{C3380CC4-5D6E-409C-BE32-E72D297353CC}">
              <c16:uniqueId val="{00000003-F10F-440E-8946-120B70EAFD14}"/>
            </c:ext>
          </c:extLst>
        </c:ser>
        <c:dLbls>
          <c:showLegendKey val="0"/>
          <c:showVal val="0"/>
          <c:showCatName val="0"/>
          <c:showSerName val="0"/>
          <c:showPercent val="0"/>
          <c:showBubbleSize val="0"/>
        </c:dLbls>
        <c:gapWidth val="150"/>
        <c:overlap val="100"/>
        <c:axId val="580240744"/>
        <c:axId val="580248616"/>
      </c:barChart>
      <c:catAx>
        <c:axId val="580240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80248616"/>
        <c:crosses val="autoZero"/>
        <c:auto val="1"/>
        <c:lblAlgn val="ctr"/>
        <c:lblOffset val="100"/>
        <c:noMultiLvlLbl val="0"/>
      </c:catAx>
      <c:valAx>
        <c:axId val="580248616"/>
        <c:scaling>
          <c:orientation val="minMax"/>
          <c:max val="18"/>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0240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22225</xdr:colOff>
      <xdr:row>8</xdr:row>
      <xdr:rowOff>158750</xdr:rowOff>
    </xdr:from>
    <xdr:to>
      <xdr:col>12</xdr:col>
      <xdr:colOff>327025</xdr:colOff>
      <xdr:row>23</xdr:row>
      <xdr:rowOff>12700</xdr:rowOff>
    </xdr:to>
    <xdr:graphicFrame macro="">
      <xdr:nvGraphicFramePr>
        <xdr:cNvPr id="5" name="Chart 4">
          <a:extLst>
            <a:ext uri="{FF2B5EF4-FFF2-40B4-BE49-F238E27FC236}">
              <a16:creationId xmlns:a16="http://schemas.microsoft.com/office/drawing/2014/main" id="{6EEA37B1-0AA7-4BEB-BCFD-79AEA91A1E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231774</xdr:colOff>
      <xdr:row>0</xdr:row>
      <xdr:rowOff>774700</xdr:rowOff>
    </xdr:from>
    <xdr:to>
      <xdr:col>16</xdr:col>
      <xdr:colOff>584199</xdr:colOff>
      <xdr:row>14</xdr:row>
      <xdr:rowOff>139700</xdr:rowOff>
    </xdr:to>
    <xdr:graphicFrame macro="">
      <xdr:nvGraphicFramePr>
        <xdr:cNvPr id="3" name="Chart 2">
          <a:extLst>
            <a:ext uri="{FF2B5EF4-FFF2-40B4-BE49-F238E27FC236}">
              <a16:creationId xmlns:a16="http://schemas.microsoft.com/office/drawing/2014/main" id="{A8C17606-F694-438F-8CBE-D6551F6A6B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olaine.lv/lv/pasvaldiba/par-pasvaldibu" TargetMode="External"/><Relationship Id="rId18" Type="http://schemas.openxmlformats.org/officeDocument/2006/relationships/hyperlink" Target="https://www.auce.lv/pasvaldiba/kapitalsabiedribas/" TargetMode="External"/><Relationship Id="rId26" Type="http://schemas.openxmlformats.org/officeDocument/2006/relationships/hyperlink" Target="https://www.gulbene.lv/lv/kps" TargetMode="External"/><Relationship Id="rId39" Type="http://schemas.openxmlformats.org/officeDocument/2006/relationships/hyperlink" Target="https://www.varaklani.lv/novada-dome/publiskie-parskati" TargetMode="External"/><Relationship Id="rId21" Type="http://schemas.openxmlformats.org/officeDocument/2006/relationships/hyperlink" Target="https://www.aizkraukle.lv/lv/pasvaldibas-publiskais-parskats" TargetMode="External"/><Relationship Id="rId34" Type="http://schemas.openxmlformats.org/officeDocument/2006/relationships/hyperlink" Target="https://www.ropazi.lv/lv/pasvaldibas-publiskie-parskati" TargetMode="External"/><Relationship Id="rId42" Type="http://schemas.openxmlformats.org/officeDocument/2006/relationships/hyperlink" Target="https://smiltenesnovads.lv/pasvaldiba/dokumenti/publiskie-parskati/" TargetMode="External"/><Relationship Id="rId47" Type="http://schemas.openxmlformats.org/officeDocument/2006/relationships/hyperlink" Target="https://www.preili.lv/lv/pasvaldibas-publiskais-parskats" TargetMode="External"/><Relationship Id="rId50" Type="http://schemas.openxmlformats.org/officeDocument/2006/relationships/printerSettings" Target="../printerSettings/printerSettings1.bin"/><Relationship Id="rId7" Type="http://schemas.openxmlformats.org/officeDocument/2006/relationships/hyperlink" Target="https://www.madona.lv/lat/pasvaldibas-kapitalsabiedribas" TargetMode="External"/><Relationship Id="rId2" Type="http://schemas.openxmlformats.org/officeDocument/2006/relationships/hyperlink" Target="https://www.sigulda.lv/public/lat/pasvaldiba/kapitalsabiedribas/" TargetMode="External"/><Relationship Id="rId16" Type="http://schemas.openxmlformats.org/officeDocument/2006/relationships/hyperlink" Target="https://www.jelgava.lv/par-pasvaldibu/struktura/publicejama-informacija-par-kapitalsabiedribam/" TargetMode="External"/><Relationship Id="rId29" Type="http://schemas.openxmlformats.org/officeDocument/2006/relationships/hyperlink" Target="https://www.madona.lv/lat/publiskais-parskats" TargetMode="External"/><Relationship Id="rId11" Type="http://schemas.openxmlformats.org/officeDocument/2006/relationships/hyperlink" Target="https://www.dkn.lv/lv/kapitalsabiedribas" TargetMode="External"/><Relationship Id="rId24" Type="http://schemas.openxmlformats.org/officeDocument/2006/relationships/hyperlink" Target="https://www.dkn.lv/lv/media/19233/download?attachment" TargetMode="External"/><Relationship Id="rId32" Type="http://schemas.openxmlformats.org/officeDocument/2006/relationships/hyperlink" Target="https://www.jelgavasnovads.lv/lv/pasvaldibas-publiskie-parskati" TargetMode="External"/><Relationship Id="rId37" Type="http://schemas.openxmlformats.org/officeDocument/2006/relationships/hyperlink" Target="https://www.talsunovads.lv/lv/media/297/download?attachment" TargetMode="External"/><Relationship Id="rId40" Type="http://schemas.openxmlformats.org/officeDocument/2006/relationships/hyperlink" Target="https://vecumnieki.lv/pasvaldiba/kapitalsabiedribas" TargetMode="External"/><Relationship Id="rId45" Type="http://schemas.openxmlformats.org/officeDocument/2006/relationships/hyperlink" Target="https://www.olaine.lv/lv/pasvaldiba/publiskie-parskati" TargetMode="External"/><Relationship Id="rId5" Type="http://schemas.openxmlformats.org/officeDocument/2006/relationships/hyperlink" Target="https://talsunovads.lv/pasvaldiba/kapitalsabiedribas/" TargetMode="External"/><Relationship Id="rId15" Type="http://schemas.openxmlformats.org/officeDocument/2006/relationships/hyperlink" Target="https://likumi.lv/ta/id/269907-publiskas-personas-kapitala-dalu-un-kapitalsabiedribu-parvaldibas-likums" TargetMode="External"/><Relationship Id="rId23" Type="http://schemas.openxmlformats.org/officeDocument/2006/relationships/hyperlink" Target="https://garkalnes-novada-dome-c-35.kontakti.lv/lv/" TargetMode="External"/><Relationship Id="rId28" Type="http://schemas.openxmlformats.org/officeDocument/2006/relationships/hyperlink" Target="https://www.limbazunovads.lv/lv/pasvaldibas-publiskais-parskats" TargetMode="External"/><Relationship Id="rId36" Type="http://schemas.openxmlformats.org/officeDocument/2006/relationships/hyperlink" Target="https://www.sigulda.lv/public/lat/pasvaldiba/dokumenti1/gada_parskati/" TargetMode="External"/><Relationship Id="rId49" Type="http://schemas.openxmlformats.org/officeDocument/2006/relationships/hyperlink" Target="https://www.kraslava.lv/sites/kraslava/files/media_file/kraslavas-novada-pasvaldibas-2022.-gada-publiskais-parskats.pdf" TargetMode="External"/><Relationship Id="rId10" Type="http://schemas.openxmlformats.org/officeDocument/2006/relationships/hyperlink" Target="https://www.ligatne.lv/lv/ligatne/kapitalsabiedribas-nodibinajumi/" TargetMode="External"/><Relationship Id="rId19" Type="http://schemas.openxmlformats.org/officeDocument/2006/relationships/hyperlink" Target="https://www.cesis.lv/lv/pasvaldiba/dokumenti/publiskie-parskati/" TargetMode="External"/><Relationship Id="rId31" Type="http://schemas.openxmlformats.org/officeDocument/2006/relationships/hyperlink" Target="https://www.ogresnovads.lv/lv/media/132435/download?attachment" TargetMode="External"/><Relationship Id="rId44" Type="http://schemas.openxmlformats.org/officeDocument/2006/relationships/hyperlink" Target="https://www.olaine.lv/uploads/kcfinder/files/Zemgales_29/Zemgales_29_2022_parskats.pdf" TargetMode="External"/><Relationship Id="rId52" Type="http://schemas.openxmlformats.org/officeDocument/2006/relationships/comments" Target="../comments1.xml"/><Relationship Id="rId4" Type="http://schemas.openxmlformats.org/officeDocument/2006/relationships/hyperlink" Target="https://www.varaklani.lv/novada-dome/kapitalsabiedribas" TargetMode="External"/><Relationship Id="rId9" Type="http://schemas.openxmlformats.org/officeDocument/2006/relationships/hyperlink" Target="https://www.limbazunovads.lv/lv/kapitalsabiedribas" TargetMode="External"/><Relationship Id="rId14" Type="http://schemas.openxmlformats.org/officeDocument/2006/relationships/hyperlink" Target="https://www.aizkraukle.lv/lv/kapitalsabiedribas" TargetMode="External"/><Relationship Id="rId22" Type="http://schemas.openxmlformats.org/officeDocument/2006/relationships/hyperlink" Target="http://www.cesvaine.lv/" TargetMode="External"/><Relationship Id="rId27" Type="http://schemas.openxmlformats.org/officeDocument/2006/relationships/hyperlink" Target="https://www.gulbene.lv/lv/media/293/download?attachment" TargetMode="External"/><Relationship Id="rId30" Type="http://schemas.openxmlformats.org/officeDocument/2006/relationships/hyperlink" Target="https://www.ogresnamsaimnieks.lv/publiskie-parskati/" TargetMode="External"/><Relationship Id="rId35" Type="http://schemas.openxmlformats.org/officeDocument/2006/relationships/hyperlink" Target="https://smiltenesnovads.lv/pasvaldiba/par-pasvaldibu/struktura/kapitalsabiedribas/" TargetMode="External"/><Relationship Id="rId43" Type="http://schemas.openxmlformats.org/officeDocument/2006/relationships/hyperlink" Target="https://www.olaine.lv/lv/kontakti" TargetMode="External"/><Relationship Id="rId48" Type="http://schemas.openxmlformats.org/officeDocument/2006/relationships/hyperlink" Target="https://www.kraslava.lv/lv/kapitalsabiedribas" TargetMode="External"/><Relationship Id="rId8" Type="http://schemas.openxmlformats.org/officeDocument/2006/relationships/hyperlink" Target="http://www.cesvaine.lv/parvalde/iestades/sia-cesvaines-siltums.html" TargetMode="External"/><Relationship Id="rId51" Type="http://schemas.openxmlformats.org/officeDocument/2006/relationships/vmlDrawing" Target="../drawings/vmlDrawing1.vml"/><Relationship Id="rId3" Type="http://schemas.openxmlformats.org/officeDocument/2006/relationships/hyperlink" Target="https://www.ogresnovads.lv/lv/ogres-novada-pasvaldibas-kapitalsabiedribas" TargetMode="External"/><Relationship Id="rId12" Type="http://schemas.openxmlformats.org/officeDocument/2006/relationships/hyperlink" Target="https://www.cesis.lv/lv/pasvaldiba/informacija/kapitalsabiedribas-biedribas/" TargetMode="External"/><Relationship Id="rId17" Type="http://schemas.openxmlformats.org/officeDocument/2006/relationships/hyperlink" Target="https://www.malpils.lv/pub/?id=17" TargetMode="External"/><Relationship Id="rId25" Type="http://schemas.openxmlformats.org/officeDocument/2006/relationships/hyperlink" Target="https://www.jelgava.lv/wp-content/uploads/2023/02/publiskais_parskats_2021.pdf" TargetMode="External"/><Relationship Id="rId33" Type="http://schemas.openxmlformats.org/officeDocument/2006/relationships/hyperlink" Target="https://www.ropazi.lv/lv/kapitalsabiedribas" TargetMode="External"/><Relationship Id="rId38" Type="http://schemas.openxmlformats.org/officeDocument/2006/relationships/hyperlink" Target="https://www.valka.lv/lv/publiskie-parskati" TargetMode="External"/><Relationship Id="rId46" Type="http://schemas.openxmlformats.org/officeDocument/2006/relationships/hyperlink" Target="https://www.preili.lv/lv/kapitalsabiedribas" TargetMode="External"/><Relationship Id="rId20" Type="http://schemas.openxmlformats.org/officeDocument/2006/relationships/hyperlink" Target="https://www.balvi.lv/lv/publiskie-parskati" TargetMode="External"/><Relationship Id="rId41" Type="http://schemas.openxmlformats.org/officeDocument/2006/relationships/hyperlink" Target="https://smiltenesnovads.lv/wp-content/uploads/2021/ATR/pasvaldiba_shema3.pdf" TargetMode="External"/><Relationship Id="rId1" Type="http://schemas.openxmlformats.org/officeDocument/2006/relationships/hyperlink" Target="https://www.balvi.lv/lv/kapitalsabiedribas" TargetMode="External"/><Relationship Id="rId6" Type="http://schemas.openxmlformats.org/officeDocument/2006/relationships/hyperlink" Target="https://www.valka.lv/lv/kapitalsabiedriba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rigasudens.lv/lv/vizitkarte" TargetMode="External"/><Relationship Id="rId21" Type="http://schemas.openxmlformats.org/officeDocument/2006/relationships/hyperlink" Target="https://vidzemesslimnica.lv/par-mums/iepirkumi/" TargetMode="External"/><Relationship Id="rId42" Type="http://schemas.openxmlformats.org/officeDocument/2006/relationships/hyperlink" Target="https://rslimnica.lv/wp-content/uploads/2023/10/Vispariga-informacija3.pdf" TargetMode="External"/><Relationship Id="rId63" Type="http://schemas.openxmlformats.org/officeDocument/2006/relationships/hyperlink" Target="https://www.1slimnica.lv/lv/par-mums/kas-mes-esam/valsts-un-pasvaldibas-budzeta-izlietojums-2022-gada/" TargetMode="External"/><Relationship Id="rId84" Type="http://schemas.openxmlformats.org/officeDocument/2006/relationships/hyperlink" Target="https://liepajasslimnica.lv/publiskie-iepirkumi" TargetMode="External"/><Relationship Id="rId138" Type="http://schemas.openxmlformats.org/officeDocument/2006/relationships/hyperlink" Target="https://rnparvaldnieks.lv/wp-content/uploads/2021/09/SIA-Rigas-namu-parvaldnieks-statuti.pdf" TargetMode="External"/><Relationship Id="rId159" Type="http://schemas.openxmlformats.org/officeDocument/2006/relationships/hyperlink" Target="https://www.rigassatiksme.lv/lv/par-mums/vadiba/" TargetMode="External"/><Relationship Id="rId170" Type="http://schemas.openxmlformats.org/officeDocument/2006/relationships/hyperlink" Target="https://www.rigassatiksme.lv/lv/par-mums/iepirkumi/" TargetMode="External"/><Relationship Id="rId191" Type="http://schemas.openxmlformats.org/officeDocument/2006/relationships/hyperlink" Target="https://www.liepajasslimnica.lv/par-mums/publiskojama-informacija" TargetMode="External"/><Relationship Id="rId205" Type="http://schemas.openxmlformats.org/officeDocument/2006/relationships/hyperlink" Target="https://rslimnica.lv/wp-content/uploads/2020/01/SIA-obligati-publicejama-info-2020.01.-strategiskie-merki.pdf" TargetMode="External"/><Relationship Id="rId226" Type="http://schemas.openxmlformats.org/officeDocument/2006/relationships/hyperlink" Target="https://www.rigasmezi.lv/lv/publiskojama_informacija/dalibnieku_sapulcu_registrs/" TargetMode="External"/><Relationship Id="rId247" Type="http://schemas.openxmlformats.org/officeDocument/2006/relationships/hyperlink" Target="http://www.dsiltumtikli.lv/files/userfiles/files/korupscijas%20risku%20anal%C4%ABze%20un%20pretkorupcpijas%20pas%C4%81kumu%20pl%C4%81ns.pdf" TargetMode="External"/><Relationship Id="rId107" Type="http://schemas.openxmlformats.org/officeDocument/2006/relationships/hyperlink" Target="https://slimnica.daugavpils.lv/wp-content/uploads/2018/09/SIA_DRS_atalgojuma_politikas_principi.pdf" TargetMode="External"/><Relationship Id="rId11" Type="http://schemas.openxmlformats.org/officeDocument/2006/relationships/hyperlink" Target="https://vidzemesslimnica.lv/par-mums/struktura/" TargetMode="External"/><Relationship Id="rId32" Type="http://schemas.openxmlformats.org/officeDocument/2006/relationships/hyperlink" Target="https://ziemelkurzemesslimnica.lv/par-mums/" TargetMode="External"/><Relationship Id="rId53" Type="http://schemas.openxmlformats.org/officeDocument/2006/relationships/hyperlink" Target="https://www.1slimnica.lv/lv/par-mums/kas-mes-esam/valde/" TargetMode="External"/><Relationship Id="rId74" Type="http://schemas.openxmlformats.org/officeDocument/2006/relationships/hyperlink" Target="https://www.getlini.lv/wp-content/uploads/2023/06/Statuti_jauna_redakcija_2023.pdf" TargetMode="External"/><Relationship Id="rId128" Type="http://schemas.openxmlformats.org/officeDocument/2006/relationships/hyperlink" Target="https://www.rigasudens.lv/lv/nodoklu-maksajumi" TargetMode="External"/><Relationship Id="rId149" Type="http://schemas.openxmlformats.org/officeDocument/2006/relationships/hyperlink" Target="https://rnparvaldnieks.lv/wp-content/uploads/2023/05/Korporativas-parvaldibas-zinojums-par-2022_-finansu-gadu.pdf" TargetMode="External"/><Relationship Id="rId5" Type="http://schemas.openxmlformats.org/officeDocument/2006/relationships/hyperlink" Target="http://www.liepajasslimnica.lv/" TargetMode="External"/><Relationship Id="rId95" Type="http://schemas.openxmlformats.org/officeDocument/2006/relationships/hyperlink" Target="https://www.liepajasslimnica.lv/storage/app/media/Publiskoajm%C4%81%20inform%C4%81cija/12.Stat%C5%ABti/statuti02102023.pdf" TargetMode="External"/><Relationship Id="rId160" Type="http://schemas.openxmlformats.org/officeDocument/2006/relationships/hyperlink" Target="https://www.rigassatiksme.lv/files/rigas_satiksme_statuti_jauna_redakcija_cabc7.pdf" TargetMode="External"/><Relationship Id="rId181" Type="http://schemas.openxmlformats.org/officeDocument/2006/relationships/hyperlink" Target="https://www.rs.lv/saturs/padome" TargetMode="External"/><Relationship Id="rId216" Type="http://schemas.openxmlformats.org/officeDocument/2006/relationships/hyperlink" Target="https://liepajasenergija.lv/par-mums/parskati/" TargetMode="External"/><Relationship Id="rId237" Type="http://schemas.openxmlformats.org/officeDocument/2006/relationships/hyperlink" Target="https://www.rigasmezi.lv/lv/publiskojama_informacija/sia__rigas_mezi__politikas/" TargetMode="External"/><Relationship Id="rId258" Type="http://schemas.openxmlformats.org/officeDocument/2006/relationships/printerSettings" Target="../printerSettings/printerSettings3.bin"/><Relationship Id="rId22" Type="http://schemas.openxmlformats.org/officeDocument/2006/relationships/hyperlink" Target="http://www.ziemelkurzemesslimnica.lv/" TargetMode="External"/><Relationship Id="rId43" Type="http://schemas.openxmlformats.org/officeDocument/2006/relationships/hyperlink" Target="https://rslimnica.lv/index.php/rezeknes-slimnica-2/" TargetMode="External"/><Relationship Id="rId64" Type="http://schemas.openxmlformats.org/officeDocument/2006/relationships/hyperlink" Target="https://www.1slimnica.lv/lv/par-mums/finansu-informacija/ziedosanas-kartiba-un-strategija" TargetMode="External"/><Relationship Id="rId118" Type="http://schemas.openxmlformats.org/officeDocument/2006/relationships/hyperlink" Target="https://www.rigasudens.lv/sites/default/files/inline-files/Rigas%20udens_Korporativas%20parlvadibas%20zinojums%20par%202022%20gadu.pdf" TargetMode="External"/><Relationship Id="rId139" Type="http://schemas.openxmlformats.org/officeDocument/2006/relationships/hyperlink" Target="https://rnparvaldnieks.lv/wp-content/uploads/2021/09/Kapitalsabiedribas-darbibas-un-komercdarbibas-veidi.pdf" TargetMode="External"/><Relationship Id="rId85" Type="http://schemas.openxmlformats.org/officeDocument/2006/relationships/hyperlink" Target="https://liepajasslimnica.lv/par-mums/vadiba" TargetMode="External"/><Relationship Id="rId150" Type="http://schemas.openxmlformats.org/officeDocument/2006/relationships/hyperlink" Target="https://www.rs.lv/node/12648/" TargetMode="External"/><Relationship Id="rId171" Type="http://schemas.openxmlformats.org/officeDocument/2006/relationships/hyperlink" Target="https://www.rigassatiksme.lv/files/ziedosana_(davinasana)_noteikumi_ivs_(002).pdf" TargetMode="External"/><Relationship Id="rId192" Type="http://schemas.openxmlformats.org/officeDocument/2006/relationships/hyperlink" Target="https://www.liepajasslimnica.lv/storage/app/media/Publiskoajm%C4%81%20inform%C4%81cija/15.Pas%C4%81kumi%20korupcijas%20riska%20nov%C4%93r%C5%A1anai/Pas%C4%81kumi-2022.pdf" TargetMode="External"/><Relationship Id="rId206" Type="http://schemas.openxmlformats.org/officeDocument/2006/relationships/hyperlink" Target="https://rslimnica.lv/wp-content/uploads/2023/10/Vispariga-informacija3.pdf" TargetMode="External"/><Relationship Id="rId227" Type="http://schemas.openxmlformats.org/officeDocument/2006/relationships/hyperlink" Target="https://www.rigasmezi.lv/lv/dokumenti/statuti/?doc=1321" TargetMode="External"/><Relationship Id="rId248" Type="http://schemas.openxmlformats.org/officeDocument/2006/relationships/hyperlink" Target="http://www.dsiltumtikli.lv/lv/musu-klientiem/par-uznemumu/informacija-par-sanemto-valsts-finansejumu-un-ta-izlietojumu-2015gada/" TargetMode="External"/><Relationship Id="rId12" Type="http://schemas.openxmlformats.org/officeDocument/2006/relationships/hyperlink" Target="https://vidzemesslimnica.lv/par-mums/publiskojama-informacija/" TargetMode="External"/><Relationship Id="rId33" Type="http://schemas.openxmlformats.org/officeDocument/2006/relationships/hyperlink" Target="https://ziemelkurzemesslimnica.lv/par-mums/" TargetMode="External"/><Relationship Id="rId108" Type="http://schemas.openxmlformats.org/officeDocument/2006/relationships/hyperlink" Target="https://slimnica.daugavpils.lv/par-mums/publiskojama-informacija/" TargetMode="External"/><Relationship Id="rId129" Type="http://schemas.openxmlformats.org/officeDocument/2006/relationships/hyperlink" Target="https://www.rigasudens.lv/lv/parskati" TargetMode="External"/><Relationship Id="rId54" Type="http://schemas.openxmlformats.org/officeDocument/2006/relationships/hyperlink" Target="https://www.1slimnica.lv/lv/par-mums/kas-mes-esam/administrativa-struktura/" TargetMode="External"/><Relationship Id="rId75" Type="http://schemas.openxmlformats.org/officeDocument/2006/relationships/hyperlink" Target="https://www.getlini.lv/wp-content/uploads/2023/10/Strukturshema_speka-no-201023.pdf" TargetMode="External"/><Relationship Id="rId96" Type="http://schemas.openxmlformats.org/officeDocument/2006/relationships/hyperlink" Target="https://www.liepajasslimnica.lv/storage/app/media/Publiskoajm%C4%81%20inform%C4%81cija/Kontroles%20sist%C4%93ma.pdf" TargetMode="External"/><Relationship Id="rId140" Type="http://schemas.openxmlformats.org/officeDocument/2006/relationships/hyperlink" Target="https://rnparvaldnieks.lv/wp-content/uploads/2021/09/Etikas-komisijas-nolikums.pdf" TargetMode="External"/><Relationship Id="rId161" Type="http://schemas.openxmlformats.org/officeDocument/2006/relationships/hyperlink" Target="https://www.rigassatiksme.lv/files/rigas_satiksme_statuti_jauna_redakcija_cabc7.pdf" TargetMode="External"/><Relationship Id="rId182" Type="http://schemas.openxmlformats.org/officeDocument/2006/relationships/hyperlink" Target="https://www.rs.lv/saturs/darbibas-dokumenti" TargetMode="External"/><Relationship Id="rId217" Type="http://schemas.openxmlformats.org/officeDocument/2006/relationships/hyperlink" Target="https://liepajasenergija.lv/wp-content/uploads/2023/05/Ilgtspejas-gada-parskats-par-2022.-gadu.pdf" TargetMode="External"/><Relationship Id="rId6" Type="http://schemas.openxmlformats.org/officeDocument/2006/relationships/hyperlink" Target="http://www.slimnica.daugavpils.lv/" TargetMode="External"/><Relationship Id="rId238" Type="http://schemas.openxmlformats.org/officeDocument/2006/relationships/hyperlink" Target="https://www.rigasmezi.lv/lv/publiskojama_informacija/" TargetMode="External"/><Relationship Id="rId259" Type="http://schemas.openxmlformats.org/officeDocument/2006/relationships/vmlDrawing" Target="../drawings/vmlDrawing2.vml"/><Relationship Id="rId23" Type="http://schemas.openxmlformats.org/officeDocument/2006/relationships/hyperlink" Target="https://ziemelkurzemesslimnica.lv/par-mums/" TargetMode="External"/><Relationship Id="rId119" Type="http://schemas.openxmlformats.org/officeDocument/2006/relationships/hyperlink" Target="https://www.rigasudens.lv/lv/padome-valde" TargetMode="External"/><Relationship Id="rId44" Type="http://schemas.openxmlformats.org/officeDocument/2006/relationships/hyperlink" Target="https://rslimnica.lv/wp-content/uploads/2023/10/Statuti-uz-2023.10.13.pdf" TargetMode="External"/><Relationship Id="rId65" Type="http://schemas.openxmlformats.org/officeDocument/2006/relationships/hyperlink" Target="https://www.1slimnica.lv/lv/par-mums/finansu-informacija/ziedosanas-kartiba-un-strategija" TargetMode="External"/><Relationship Id="rId86" Type="http://schemas.openxmlformats.org/officeDocument/2006/relationships/hyperlink" Target="https://www.liepajasslimnica.lv/storage/app/media/Publiskoajm%C4%81%20inform%C4%81cija/10.Inform%C4%81cija%20par%20organizatorisko%20strukt%C5%ABru/2023VL71strukturshema%20pielikno0110.pdf" TargetMode="External"/><Relationship Id="rId130" Type="http://schemas.openxmlformats.org/officeDocument/2006/relationships/hyperlink" Target="https://www.rigasudens.lv/lv/parskati" TargetMode="External"/><Relationship Id="rId151" Type="http://schemas.openxmlformats.org/officeDocument/2006/relationships/hyperlink" Target="https://www.rs.lv/saturs/misija-vizija-merki-vertibas" TargetMode="External"/><Relationship Id="rId172" Type="http://schemas.openxmlformats.org/officeDocument/2006/relationships/hyperlink" Target="https://www.rigassatiksme.lv/lv/par-mums/normativie-dokumenti/" TargetMode="External"/><Relationship Id="rId193" Type="http://schemas.openxmlformats.org/officeDocument/2006/relationships/hyperlink" Target="https://www.liepajasslimnica.lv/par-mums/publiskojama-informacija" TargetMode="External"/><Relationship Id="rId207" Type="http://schemas.openxmlformats.org/officeDocument/2006/relationships/hyperlink" Target="http://www.1slimnica.lv/" TargetMode="External"/><Relationship Id="rId228" Type="http://schemas.openxmlformats.org/officeDocument/2006/relationships/hyperlink" Target="https://www.rigasmezi.lv/lv/aktualitates/Iepirkumi/iepirkumi_no_4000_lidz_42_000_euro__piegades_un_pakalpojumi__un_no_14_000_lidz_170_000_euro__buvdarbi_/?closed=1" TargetMode="External"/><Relationship Id="rId249" Type="http://schemas.openxmlformats.org/officeDocument/2006/relationships/hyperlink" Target="http://www.dsiltumtikli.lv/lv/musu-klientiem/par-uznemumu/informacija-par-iemaksam-valsts-un-pasvaldibas-budzeta-2015gada/" TargetMode="External"/><Relationship Id="rId13" Type="http://schemas.openxmlformats.org/officeDocument/2006/relationships/hyperlink" Target="https://vidzemesslimnica.lv/wp-content/uploads/2023/05/Atalgojuma_politikas_principi_2015.pdf" TargetMode="External"/><Relationship Id="rId109" Type="http://schemas.openxmlformats.org/officeDocument/2006/relationships/hyperlink" Target="https://slimnica.daugavpils.lv/par-mums/publiskojama-informacija/" TargetMode="External"/><Relationship Id="rId260" Type="http://schemas.openxmlformats.org/officeDocument/2006/relationships/comments" Target="../comments2.xml"/><Relationship Id="rId34" Type="http://schemas.openxmlformats.org/officeDocument/2006/relationships/hyperlink" Target="https://ziemelkurzemesslimnica.lv/par-mums/" TargetMode="External"/><Relationship Id="rId55" Type="http://schemas.openxmlformats.org/officeDocument/2006/relationships/hyperlink" Target="https://www.1slimnica.lv/lv/par-mums/dokumenti/risku-vadibas-ieksejas-kontroles-vides-un-atbilstibas-politika/" TargetMode="External"/><Relationship Id="rId76" Type="http://schemas.openxmlformats.org/officeDocument/2006/relationships/hyperlink" Target="https://www.getlini.lv/par-uznemumu/" TargetMode="External"/><Relationship Id="rId97" Type="http://schemas.openxmlformats.org/officeDocument/2006/relationships/hyperlink" Target="https://slimnica.daugavpils.lv/wp-content/uploads/2022/03/Statuti_2022.pdf" TargetMode="External"/><Relationship Id="rId120" Type="http://schemas.openxmlformats.org/officeDocument/2006/relationships/hyperlink" Target="https://www.rigasudens.lv/sites/default/files/inline-files/Rigas%20udens%20statuti%20jauna%20redakcija%202022.pdf" TargetMode="External"/><Relationship Id="rId141" Type="http://schemas.openxmlformats.org/officeDocument/2006/relationships/hyperlink" Target="https://rnparvaldnieks.lv/wp-content/uploads/2023/05/ZIEDOSANAS-STRATEGIJA-UN-KARTIBA-002.pdf" TargetMode="External"/><Relationship Id="rId7" Type="http://schemas.openxmlformats.org/officeDocument/2006/relationships/hyperlink" Target="http://www.rs.lv/" TargetMode="External"/><Relationship Id="rId162" Type="http://schemas.openxmlformats.org/officeDocument/2006/relationships/hyperlink" Target="https://www.rigassatiksme.lv/files/strukturshema_01_10_2023.pdf" TargetMode="External"/><Relationship Id="rId183" Type="http://schemas.openxmlformats.org/officeDocument/2006/relationships/hyperlink" Target="https://www.rs.lv/saturs/iemaksas-budzeta" TargetMode="External"/><Relationship Id="rId218" Type="http://schemas.openxmlformats.org/officeDocument/2006/relationships/hyperlink" Target="https://liepajasenergija.lv/par-mums/normativie-akti-un-ieksejie-regulejumi/" TargetMode="External"/><Relationship Id="rId239" Type="http://schemas.openxmlformats.org/officeDocument/2006/relationships/hyperlink" Target="https://liepajasenergija.lv/par-mums/parskati/" TargetMode="External"/><Relationship Id="rId250" Type="http://schemas.openxmlformats.org/officeDocument/2006/relationships/hyperlink" Target="http://www.dsiltumtikli.lv/lv/musu-klientiem/par-uznemumu/atalgojuma-politika/" TargetMode="External"/><Relationship Id="rId24" Type="http://schemas.openxmlformats.org/officeDocument/2006/relationships/hyperlink" Target="https://ziemelkurzemesslimnica.lv/media/uploads/3.pielikums_STATUTI_jauna-redakcija.pdf" TargetMode="External"/><Relationship Id="rId45" Type="http://schemas.openxmlformats.org/officeDocument/2006/relationships/hyperlink" Target="https://rslimnica.lv/wp-content/uploads/2022/07/Davinajumu_ziedojumu-sanemsanas-un-izlietosanas-kartiba.pdf" TargetMode="External"/><Relationship Id="rId66" Type="http://schemas.openxmlformats.org/officeDocument/2006/relationships/hyperlink" Target="https://www.1slimnica.lv/lv/par-mums/dalibnieku-sapulces_2023/" TargetMode="External"/><Relationship Id="rId87" Type="http://schemas.openxmlformats.org/officeDocument/2006/relationships/hyperlink" Target="https://www.liepajasslimnica.lv/storage/app/media/Publiskoajm%C4%81%20inform%C4%81cija/Izzi%C5%86a.pdf" TargetMode="External"/><Relationship Id="rId110" Type="http://schemas.openxmlformats.org/officeDocument/2006/relationships/hyperlink" Target="https://slimnica.daugavpils.lv/par-mums/publiskojama-informacija/" TargetMode="External"/><Relationship Id="rId131" Type="http://schemas.openxmlformats.org/officeDocument/2006/relationships/hyperlink" Target="https://www.rigasudens.lv/lv/sludinajumi-un-piedavajumi" TargetMode="External"/><Relationship Id="rId152" Type="http://schemas.openxmlformats.org/officeDocument/2006/relationships/hyperlink" Target="https://www.rs.lv/saturs/struktura" TargetMode="External"/><Relationship Id="rId173" Type="http://schemas.openxmlformats.org/officeDocument/2006/relationships/hyperlink" Target="https://www.rigassatiksme.lv/lv/par-mums/" TargetMode="External"/><Relationship Id="rId194" Type="http://schemas.openxmlformats.org/officeDocument/2006/relationships/hyperlink" Target="https://www.liepajasslimnica.lv/storage/app/media/Publiskoajm%C4%81%20inform%C4%81cija/8.Audit%C4%93ts%20gada%20p%C4%81rskatas/2022/2022-Korporat%C4%ABv%C4%81s%20p%C4%81rvald%C4%ABbas%20pazi%C5%86ojums.docx.pdf" TargetMode="External"/><Relationship Id="rId208" Type="http://schemas.openxmlformats.org/officeDocument/2006/relationships/hyperlink" Target="https://www.1slimnica.lv/lv/par-mums/kapitalsabiedribas-politikas/pretkorupcijas-pasakumi-2022/" TargetMode="External"/><Relationship Id="rId229" Type="http://schemas.openxmlformats.org/officeDocument/2006/relationships/hyperlink" Target="https://www.rigasmezi.lv/lv/publiskojama_informacija/finansu_informacija_/?doc=11668" TargetMode="External"/><Relationship Id="rId240" Type="http://schemas.openxmlformats.org/officeDocument/2006/relationships/hyperlink" Target="https://liepajasenergija.lv/par-mums/parskati/" TargetMode="External"/><Relationship Id="rId14" Type="http://schemas.openxmlformats.org/officeDocument/2006/relationships/hyperlink" Target="https://vidzemesslimnica.lv/wp-content/uploads/2023/05/VALDES-NOLIKUMS-jauna-redakcija-18.02.2022.-apstiprinats.pdf" TargetMode="External"/><Relationship Id="rId35" Type="http://schemas.openxmlformats.org/officeDocument/2006/relationships/hyperlink" Target="http://www.rslimnica.lv/" TargetMode="External"/><Relationship Id="rId56" Type="http://schemas.openxmlformats.org/officeDocument/2006/relationships/hyperlink" Target="https://www.1slimnica.lv/lv/par-mums/dokumenti/statuti" TargetMode="External"/><Relationship Id="rId77" Type="http://schemas.openxmlformats.org/officeDocument/2006/relationships/hyperlink" Target="https://www.getlini.lv/wp-content/uploads/2023/01/Nodokli-samaksatie-2018-2022.pdf" TargetMode="External"/><Relationship Id="rId100" Type="http://schemas.openxmlformats.org/officeDocument/2006/relationships/hyperlink" Target="https://slimnica.daugavpils.lv/par-mums/struktura/" TargetMode="External"/><Relationship Id="rId8" Type="http://schemas.openxmlformats.org/officeDocument/2006/relationships/hyperlink" Target="http://www.vidzemesslimnica.lv/" TargetMode="External"/><Relationship Id="rId98" Type="http://schemas.openxmlformats.org/officeDocument/2006/relationships/hyperlink" Target="https://slimnica.daugavpils.lv/wp-content/uploads/2021/06/Padomes-nolikums.pdf" TargetMode="External"/><Relationship Id="rId121" Type="http://schemas.openxmlformats.org/officeDocument/2006/relationships/hyperlink" Target="https://www.rigasudens.lv/lv/vizitkarte" TargetMode="External"/><Relationship Id="rId142" Type="http://schemas.openxmlformats.org/officeDocument/2006/relationships/hyperlink" Target="https://rnparvaldnieks.lv/wp-content/uploads/2023/05/ZIEDOSANAS-STRATEGIJA-UN-KARTIBA-002.pdf" TargetMode="External"/><Relationship Id="rId163" Type="http://schemas.openxmlformats.org/officeDocument/2006/relationships/hyperlink" Target="https://www.rigassatiksme.lv/files/ilgtspe_jas_pa_rskats_2022_v12.pdf" TargetMode="External"/><Relationship Id="rId184" Type="http://schemas.openxmlformats.org/officeDocument/2006/relationships/hyperlink" Target="https://rnparvaldnieks.lv/iepirkumi/" TargetMode="External"/><Relationship Id="rId219" Type="http://schemas.openxmlformats.org/officeDocument/2006/relationships/hyperlink" Target="https://liepajasenergija.lv/par-mums/iepirkumi/" TargetMode="External"/><Relationship Id="rId230" Type="http://schemas.openxmlformats.org/officeDocument/2006/relationships/hyperlink" Target="file:///C:\Users\PKCIC\Downloads\Informacija_par_sanemto_izlietoto_publisko_finansejumu_2018_2022.pdf" TargetMode="External"/><Relationship Id="rId251" Type="http://schemas.openxmlformats.org/officeDocument/2006/relationships/hyperlink" Target="http://www.dsiltumtikli.lv/lv/musu-klientiem/par-uznemumu/struktura/" TargetMode="External"/><Relationship Id="rId25" Type="http://schemas.openxmlformats.org/officeDocument/2006/relationships/hyperlink" Target="https://ziemelkurzemesslimnica.lv/media/uploads/2023.09.28_publicejama_info_majas_lpp.docx" TargetMode="External"/><Relationship Id="rId46" Type="http://schemas.openxmlformats.org/officeDocument/2006/relationships/hyperlink" Target="https://rslimnica.lv/wp-content/uploads/2023/07/Sanemtie-ziedojumi-2022.pdf" TargetMode="External"/><Relationship Id="rId67" Type="http://schemas.openxmlformats.org/officeDocument/2006/relationships/hyperlink" Target="https://www.1slimnica.lv/lv/par-mums/kas-mes-esam" TargetMode="External"/><Relationship Id="rId88" Type="http://schemas.openxmlformats.org/officeDocument/2006/relationships/hyperlink" Target="https://www.liepajasslimnica.lv/storage/app/media/Publiskoajm%C4%81%20inform%C4%81cija/Izzi%C5%86a.pdf" TargetMode="External"/><Relationship Id="rId111" Type="http://schemas.openxmlformats.org/officeDocument/2006/relationships/hyperlink" Target="https://slimnica.daugavpils.lv/wp-content/uploads/2022/05/DRS_strategija_2022_2026.pdf" TargetMode="External"/><Relationship Id="rId132" Type="http://schemas.openxmlformats.org/officeDocument/2006/relationships/hyperlink" Target="https://www.rigasudens.lv/sites/default/files/inline-files/Rigas%20Udens_Ilgtspejas%20parskats%202022.pdf" TargetMode="External"/><Relationship Id="rId153" Type="http://schemas.openxmlformats.org/officeDocument/2006/relationships/hyperlink" Target="https://www.rs.lv/sites/default/files/akardeons_fails/as_rigas_siltums_statuti.pdf" TargetMode="External"/><Relationship Id="rId174" Type="http://schemas.openxmlformats.org/officeDocument/2006/relationships/hyperlink" Target="https://www.rigassatiksme.lv/lv/par-mums/" TargetMode="External"/><Relationship Id="rId195" Type="http://schemas.openxmlformats.org/officeDocument/2006/relationships/hyperlink" Target="https://www.liepajasslimnica.lv/storage/app/media/Publiskoajm%C4%81%20inform%C4%81cija/8.Audit%C4%93ts%20gada%20p%C4%81rskatas/2022/2022-Nefinan%C5%A1u%20pazi%C5%86ojums.pdf" TargetMode="External"/><Relationship Id="rId209" Type="http://schemas.openxmlformats.org/officeDocument/2006/relationships/hyperlink" Target="https://www.1slimnica.lv/lv/par-mums/dokumenti/atalgojuma-personala-atlases-un-darba-izpildes-rezultatu-novertesanas-politika/" TargetMode="External"/><Relationship Id="rId220" Type="http://schemas.openxmlformats.org/officeDocument/2006/relationships/hyperlink" Target="http://www.rigasmezi.lv/" TargetMode="External"/><Relationship Id="rId241" Type="http://schemas.openxmlformats.org/officeDocument/2006/relationships/hyperlink" Target="https://liepajasenergija.lv/ilgtspeja/strategija/" TargetMode="External"/><Relationship Id="rId15" Type="http://schemas.openxmlformats.org/officeDocument/2006/relationships/hyperlink" Target="https://vidzemesslimnica.lv/wp-content/uploads/2023/05/STATUTI-jauna-redakc.-18.02.2022.apstiprinati.pdf" TargetMode="External"/><Relationship Id="rId36" Type="http://schemas.openxmlformats.org/officeDocument/2006/relationships/hyperlink" Target="https://rslimnica.lv/index.php/par-mums/iepirkumi/" TargetMode="External"/><Relationship Id="rId57" Type="http://schemas.openxmlformats.org/officeDocument/2006/relationships/hyperlink" Target="https://www.1slimnica.lv/lv/par-mums/dokumenti/statuti" TargetMode="External"/><Relationship Id="rId78" Type="http://schemas.openxmlformats.org/officeDocument/2006/relationships/hyperlink" Target="https://www.getlini.lv/wp-content/uploads/2022/06/Videja-termina-strategija-2019-2023.pdf" TargetMode="External"/><Relationship Id="rId99" Type="http://schemas.openxmlformats.org/officeDocument/2006/relationships/hyperlink" Target="https://slimnica.daugavpils.lv/par-mums/iepirkumi/" TargetMode="External"/><Relationship Id="rId101" Type="http://schemas.openxmlformats.org/officeDocument/2006/relationships/hyperlink" Target="https://slimnica.daugavpils.lv/par-mums/publiskojama-informacija/" TargetMode="External"/><Relationship Id="rId122" Type="http://schemas.openxmlformats.org/officeDocument/2006/relationships/hyperlink" Target="https://www.rigasudens.lv/lv/strategiskais-ietvars" TargetMode="External"/><Relationship Id="rId143" Type="http://schemas.openxmlformats.org/officeDocument/2006/relationships/hyperlink" Target="https://rnparvaldnieks.lv/wp-content/uploads/2021/09/Risku-parvaldiba.pdf" TargetMode="External"/><Relationship Id="rId164" Type="http://schemas.openxmlformats.org/officeDocument/2006/relationships/hyperlink" Target="https://www.rigassatiksme.lv/files/korporativas_parvaldibas_zinojums_2022_(2).pdf" TargetMode="External"/><Relationship Id="rId185" Type="http://schemas.openxmlformats.org/officeDocument/2006/relationships/hyperlink" Target="https://rnparvaldnieks.lv/wp-content/uploads/2023/05/Ilgtspejas-parskats-par-2022_-gadu.pdf" TargetMode="External"/><Relationship Id="rId9" Type="http://schemas.openxmlformats.org/officeDocument/2006/relationships/hyperlink" Target="https://vidzemesslimnica.lv/par-mums/misija-vizija/" TargetMode="External"/><Relationship Id="rId210" Type="http://schemas.openxmlformats.org/officeDocument/2006/relationships/hyperlink" Target="https://www.1slimnica.lv/lv/par-mums/dokumenti/" TargetMode="External"/><Relationship Id="rId26" Type="http://schemas.openxmlformats.org/officeDocument/2006/relationships/hyperlink" Target="https://ziemelkurzemesslimnica.lv/par-mums/" TargetMode="External"/><Relationship Id="rId231" Type="http://schemas.openxmlformats.org/officeDocument/2006/relationships/hyperlink" Target="https://www.rigasmezi.lv/lv/publiskojama_informacija/finansu_informacija_/" TargetMode="External"/><Relationship Id="rId252" Type="http://schemas.openxmlformats.org/officeDocument/2006/relationships/hyperlink" Target="http://www.dsiltumtikli.lv/files/userfiles/files/Satuti%20UR%2027.01.2023.pdf" TargetMode="External"/><Relationship Id="rId47" Type="http://schemas.openxmlformats.org/officeDocument/2006/relationships/hyperlink" Target="https://rslimnica.lv/wp-content/uploads/2020/05/Inform%C4%81cija-par-kontroles-un-p%C4%81rvald%C4%ABbas-elementiem.pdf" TargetMode="External"/><Relationship Id="rId68" Type="http://schemas.openxmlformats.org/officeDocument/2006/relationships/hyperlink" Target="https://www.getlini.lv/iepirkumi-izsoles/" TargetMode="External"/><Relationship Id="rId89" Type="http://schemas.openxmlformats.org/officeDocument/2006/relationships/hyperlink" Target="https://liepajasslimnica.lv/par-mums/publiskojama-informacija" TargetMode="External"/><Relationship Id="rId112" Type="http://schemas.openxmlformats.org/officeDocument/2006/relationships/hyperlink" Target="https://slimnica.daugavpils.lv/par-mums/publiskojama-informacija/" TargetMode="External"/><Relationship Id="rId133" Type="http://schemas.openxmlformats.org/officeDocument/2006/relationships/hyperlink" Target="https://rnparvaldnieks.lv/dalibnieka-sapulces/" TargetMode="External"/><Relationship Id="rId154" Type="http://schemas.openxmlformats.org/officeDocument/2006/relationships/hyperlink" Target="https://www.rs.lv/sites/default/files/akardeons_fails/as_rigas_siltums_statuti.pdf" TargetMode="External"/><Relationship Id="rId175" Type="http://schemas.openxmlformats.org/officeDocument/2006/relationships/hyperlink" Target="https://www.rigassatiksme.lv/files/sadarbibas_ar_darijumu_partneriem_pamatprincipi.pdf" TargetMode="External"/><Relationship Id="rId196" Type="http://schemas.openxmlformats.org/officeDocument/2006/relationships/hyperlink" Target="https://www.getlini.lv/par-uznemumu/" TargetMode="External"/><Relationship Id="rId200" Type="http://schemas.openxmlformats.org/officeDocument/2006/relationships/hyperlink" Target="https://vidzemesslimnica.lv/par-mums/publiskojama-informacija/" TargetMode="External"/><Relationship Id="rId16" Type="http://schemas.openxmlformats.org/officeDocument/2006/relationships/hyperlink" Target="https://vidzemesslimnica.lv/wp-content/uploads/2023/05/STATUTI-jauna-redakc.-18.02.2022.apstiprinati.pdf" TargetMode="External"/><Relationship Id="rId221" Type="http://schemas.openxmlformats.org/officeDocument/2006/relationships/hyperlink" Target="file:///C:\Users\PKCIC\Downloads\RM_struktura_02_01_2023.pdf" TargetMode="External"/><Relationship Id="rId242" Type="http://schemas.openxmlformats.org/officeDocument/2006/relationships/hyperlink" Target="https://liepajasenergija.lv/par-mums/parskati/" TargetMode="External"/><Relationship Id="rId37" Type="http://schemas.openxmlformats.org/officeDocument/2006/relationships/hyperlink" Target="https://ziemelkurzemesslimnica.lv/par-mums/" TargetMode="External"/><Relationship Id="rId58" Type="http://schemas.openxmlformats.org/officeDocument/2006/relationships/hyperlink" Target="https://www.1slimnica.lv/lv/par-mums/kas-mes-esam/valdes-reglaments/" TargetMode="External"/><Relationship Id="rId79" Type="http://schemas.openxmlformats.org/officeDocument/2006/relationships/hyperlink" Target="https://www.getlini.lv/ziedosanas-davinasanas-kartiba/" TargetMode="External"/><Relationship Id="rId102" Type="http://schemas.openxmlformats.org/officeDocument/2006/relationships/hyperlink" Target="https://slimnica.daugavpils.lv/wp-content/uploads/2021/08/SIA-Daugavpils-regionala-slimnica-dibinataji-ir-3-dalibnieki.pdf" TargetMode="External"/><Relationship Id="rId123" Type="http://schemas.openxmlformats.org/officeDocument/2006/relationships/hyperlink" Target="https://www.rigasudens.lv/lv/strategiskais-ietvars" TargetMode="External"/><Relationship Id="rId144" Type="http://schemas.openxmlformats.org/officeDocument/2006/relationships/hyperlink" Target="https://rnparvaldnieks.lv/normativie-dokumenti/" TargetMode="External"/><Relationship Id="rId90" Type="http://schemas.openxmlformats.org/officeDocument/2006/relationships/hyperlink" Target="https://www.liepajasslimnica.lv/par-mums/publiskojama-informacija" TargetMode="External"/><Relationship Id="rId165" Type="http://schemas.openxmlformats.org/officeDocument/2006/relationships/hyperlink" Target="https://www.rigassatiksme.lv/files/informacija_par_ziedojumiem_70d7d.pdf" TargetMode="External"/><Relationship Id="rId186" Type="http://schemas.openxmlformats.org/officeDocument/2006/relationships/hyperlink" Target="https://www.rigasudens.lv/lv/padome-valde" TargetMode="External"/><Relationship Id="rId211" Type="http://schemas.openxmlformats.org/officeDocument/2006/relationships/hyperlink" Target="https://liepajasenergija.lv/" TargetMode="External"/><Relationship Id="rId232" Type="http://schemas.openxmlformats.org/officeDocument/2006/relationships/hyperlink" Target="https://www.rigasmezi.lv/tools/download.php?file=files/text/RM_GP_2022.edoc" TargetMode="External"/><Relationship Id="rId253" Type="http://schemas.openxmlformats.org/officeDocument/2006/relationships/hyperlink" Target="http://www.dsiltumtikli.lv/lv/musu-klientiem/par-uznemumu/gada-parskats/" TargetMode="External"/><Relationship Id="rId27" Type="http://schemas.openxmlformats.org/officeDocument/2006/relationships/hyperlink" Target="https://ziemelkurzemesslimnica.lv/media/uploads/165.1_Strukturshema-ZKRS_kardiologija_terpija_apvienota.pdf" TargetMode="External"/><Relationship Id="rId48" Type="http://schemas.openxmlformats.org/officeDocument/2006/relationships/hyperlink" Target="https://rslimnica.lv/index.php/rezeknes-slimnica-2/" TargetMode="External"/><Relationship Id="rId69" Type="http://schemas.openxmlformats.org/officeDocument/2006/relationships/hyperlink" Target="https://www.getlini.lv/darbibas-raditaji/" TargetMode="External"/><Relationship Id="rId113" Type="http://schemas.openxmlformats.org/officeDocument/2006/relationships/hyperlink" Target="http://www.rigasudens.lv/" TargetMode="External"/><Relationship Id="rId134" Type="http://schemas.openxmlformats.org/officeDocument/2006/relationships/hyperlink" Target="https://rnparvaldnieks.lv/valde-un-padome/" TargetMode="External"/><Relationship Id="rId80" Type="http://schemas.openxmlformats.org/officeDocument/2006/relationships/hyperlink" Target="https://www.getlini.lv/ziedosanas-davinasanas-kartiba/" TargetMode="External"/><Relationship Id="rId155" Type="http://schemas.openxmlformats.org/officeDocument/2006/relationships/hyperlink" Target="https://www.rs.lv/saturs/atbalsts-sabiedribai" TargetMode="External"/><Relationship Id="rId176" Type="http://schemas.openxmlformats.org/officeDocument/2006/relationships/hyperlink" Target="https://www.rigassatiksme.lv/lv/par-mums/publiskojama-informacija/strategija/" TargetMode="External"/><Relationship Id="rId197" Type="http://schemas.openxmlformats.org/officeDocument/2006/relationships/hyperlink" Target="https://www.getlini.lv/par-uznemumu/" TargetMode="External"/><Relationship Id="rId201" Type="http://schemas.openxmlformats.org/officeDocument/2006/relationships/hyperlink" Target="https://vidzemesslimnica.lv/par-mums/publiskojama-informacija/" TargetMode="External"/><Relationship Id="rId222" Type="http://schemas.openxmlformats.org/officeDocument/2006/relationships/hyperlink" Target="https://www.rigasmezi.lv/lv/publiskojama_informacija/ipasuma_struktura/" TargetMode="External"/><Relationship Id="rId243" Type="http://schemas.openxmlformats.org/officeDocument/2006/relationships/hyperlink" Target="http://www.dsiltumtikli.lv/" TargetMode="External"/><Relationship Id="rId17" Type="http://schemas.openxmlformats.org/officeDocument/2006/relationships/hyperlink" Target="https://vidzemesslimnica.lv/wp-content/uploads/2023/05/Sanemtie_ziedojumi_davinajumi_2018-2023.pdf" TargetMode="External"/><Relationship Id="rId38" Type="http://schemas.openxmlformats.org/officeDocument/2006/relationships/hyperlink" Target="https://rslimnica.lv/wp-content/uploads/2021/12/SIA-obligati-publicejama-info-2021.12.-ipasuma-struktura.pdf" TargetMode="External"/><Relationship Id="rId59" Type="http://schemas.openxmlformats.org/officeDocument/2006/relationships/hyperlink" Target="https://www.1slimnica.lv/lv/par-mums/iepirkumi-un-izsoles/iepirkumi/" TargetMode="External"/><Relationship Id="rId103" Type="http://schemas.openxmlformats.org/officeDocument/2006/relationships/hyperlink" Target="https://slimnica.daugavpils.lv/wp-content/uploads/2023/06/Kapitalsabiedribas-2022.gada-parskats-1.pdf" TargetMode="External"/><Relationship Id="rId124" Type="http://schemas.openxmlformats.org/officeDocument/2006/relationships/hyperlink" Target="https://www.rigasudens.lv/lv/organizatoriska-struktura" TargetMode="External"/><Relationship Id="rId70" Type="http://schemas.openxmlformats.org/officeDocument/2006/relationships/hyperlink" Target="https://www.getlini.lv/par-uznemumu/" TargetMode="External"/><Relationship Id="rId91" Type="http://schemas.openxmlformats.org/officeDocument/2006/relationships/hyperlink" Target="https://www.liepajasslimnica.lv/storage/app/media/Publiskoajm%C4%81%20inform%C4%81cija/Kart%C4%ABba.pdf" TargetMode="External"/><Relationship Id="rId145" Type="http://schemas.openxmlformats.org/officeDocument/2006/relationships/hyperlink" Target="https://rnparvaldnieks.lv/normativie-dokumenti/" TargetMode="External"/><Relationship Id="rId166" Type="http://schemas.openxmlformats.org/officeDocument/2006/relationships/hyperlink" Target="https://www.rigassatiksme.lv/lv/par-mums/publiskojama-informacija/finansu-informacija/" TargetMode="External"/><Relationship Id="rId187" Type="http://schemas.openxmlformats.org/officeDocument/2006/relationships/hyperlink" Target="https://slimnica.daugavpils.lv/par-mums/vadiba/" TargetMode="External"/><Relationship Id="rId1" Type="http://schemas.openxmlformats.org/officeDocument/2006/relationships/hyperlink" Target="https://likumi.lv/ta/id/269907-publiskas-personas-kapitala-dalu-un-kapitalsabiedribu-parvaldibas-likums" TargetMode="External"/><Relationship Id="rId212" Type="http://schemas.openxmlformats.org/officeDocument/2006/relationships/hyperlink" Target="https://liepajasenergija.lv/par-mums/par-uznemumu/" TargetMode="External"/><Relationship Id="rId233" Type="http://schemas.openxmlformats.org/officeDocument/2006/relationships/hyperlink" Target="https://www.rigasmezi.lv/lv/publiskojama_informacija/finansu_informacija_/?doc=11462" TargetMode="External"/><Relationship Id="rId254" Type="http://schemas.openxmlformats.org/officeDocument/2006/relationships/hyperlink" Target="http://www.dsiltumtikli.lv/files/userfiles/files/ziedojumu_davinajumu_kartiba.pdf" TargetMode="External"/><Relationship Id="rId28" Type="http://schemas.openxmlformats.org/officeDocument/2006/relationships/hyperlink" Target="https://ziemelkurzemesslimnica.lv/par-mums/" TargetMode="External"/><Relationship Id="rId49" Type="http://schemas.openxmlformats.org/officeDocument/2006/relationships/hyperlink" Target="https://rslimnica.lv/wp-content/uploads/2021/12/Atalgojums-2021.pdf" TargetMode="External"/><Relationship Id="rId114" Type="http://schemas.openxmlformats.org/officeDocument/2006/relationships/hyperlink" Target="https://www.rigasudens.lv/lv/kapitalsabiedribas-politikas" TargetMode="External"/><Relationship Id="rId60" Type="http://schemas.openxmlformats.org/officeDocument/2006/relationships/hyperlink" Target="https://www.1slimnica.lv/lv/par-mums/finansu-un-nefinansu-merku-istenosanas-rezultats-2022-gada/" TargetMode="External"/><Relationship Id="rId81" Type="http://schemas.openxmlformats.org/officeDocument/2006/relationships/hyperlink" Target="https://www.getlini.lv/wp-content/uploads/2023/09/Informacija-par-komisijam_sept_2023.pdf" TargetMode="External"/><Relationship Id="rId135" Type="http://schemas.openxmlformats.org/officeDocument/2006/relationships/hyperlink" Target="https://rnparvaldnieks.lv/wp-content/uploads/2023/01/RNP-visparejais-strategiskais-merkis.pdf" TargetMode="External"/><Relationship Id="rId156" Type="http://schemas.openxmlformats.org/officeDocument/2006/relationships/hyperlink" Target="https://www.rs.lv/saturs/rigas-siltums" TargetMode="External"/><Relationship Id="rId177" Type="http://schemas.openxmlformats.org/officeDocument/2006/relationships/hyperlink" Target="https://www.rigassatiksme.lv/lv/par-mums/publiskojama-informacija/normativie-dokumenti-1/" TargetMode="External"/><Relationship Id="rId198" Type="http://schemas.openxmlformats.org/officeDocument/2006/relationships/hyperlink" Target="https://www.getlini.lv/par-uznemumu/" TargetMode="External"/><Relationship Id="rId202" Type="http://schemas.openxmlformats.org/officeDocument/2006/relationships/hyperlink" Target="https://vidzemesslimnica.lv/par-mums/publiskojama-informacija/" TargetMode="External"/><Relationship Id="rId223" Type="http://schemas.openxmlformats.org/officeDocument/2006/relationships/hyperlink" Target="https://www.rigasmezi.lv/lv/par_mums/valde/" TargetMode="External"/><Relationship Id="rId244" Type="http://schemas.openxmlformats.org/officeDocument/2006/relationships/hyperlink" Target="http://www.dsiltumtikli.lv/lv/musu-klientiem/par-uznemumu/" TargetMode="External"/><Relationship Id="rId18" Type="http://schemas.openxmlformats.org/officeDocument/2006/relationships/hyperlink" Target="https://vidzemesslimnica.lv/wp-content/uploads/2023/05/2020.05_Informacija-par-ipasuma-strukturu.pdf" TargetMode="External"/><Relationship Id="rId39" Type="http://schemas.openxmlformats.org/officeDocument/2006/relationships/hyperlink" Target="https://ziemelkurzemesslimnica.lv/par-mums/" TargetMode="External"/><Relationship Id="rId50" Type="http://schemas.openxmlformats.org/officeDocument/2006/relationships/hyperlink" Target="https://rslimnica.lv/index.php/rezeknes-slimnica-2/" TargetMode="External"/><Relationship Id="rId104" Type="http://schemas.openxmlformats.org/officeDocument/2006/relationships/hyperlink" Target="https://slimnica.daugavpils.lv/par-mums/publiskojama-informacija/" TargetMode="External"/><Relationship Id="rId125" Type="http://schemas.openxmlformats.org/officeDocument/2006/relationships/hyperlink" Target="https://www.rigasudens.lv/lv/padome-valde" TargetMode="External"/><Relationship Id="rId146" Type="http://schemas.openxmlformats.org/officeDocument/2006/relationships/hyperlink" Target="https://rnparvaldnieks.lv/normativie-dokumenti/" TargetMode="External"/><Relationship Id="rId167" Type="http://schemas.openxmlformats.org/officeDocument/2006/relationships/hyperlink" Target="https://www.rigassatiksme.lv/files/finansejuma_izlietojums_sab_tr-ts_2017-2021.pdf" TargetMode="External"/><Relationship Id="rId188" Type="http://schemas.openxmlformats.org/officeDocument/2006/relationships/hyperlink" Target="https://slimnica.daugavpils.lv/par-mums/publiskojama-informacija/" TargetMode="External"/><Relationship Id="rId71" Type="http://schemas.openxmlformats.org/officeDocument/2006/relationships/hyperlink" Target="https://www.getlini.lv/wp-content/uploads/2022/06/Ipasuma-struktura-4.pdf" TargetMode="External"/><Relationship Id="rId92" Type="http://schemas.openxmlformats.org/officeDocument/2006/relationships/hyperlink" Target="https://www.liepajasslimnica.lv/storage/app/media/Publiskoajm%C4%81%20inform%C4%81cija/Par%20%C4%ABpa%C5%A1uma%20strukt%C5%ABru.pdf" TargetMode="External"/><Relationship Id="rId213" Type="http://schemas.openxmlformats.org/officeDocument/2006/relationships/hyperlink" Target="https://liepajasenergija.lv/par-mums/par-uznemumu/" TargetMode="External"/><Relationship Id="rId234" Type="http://schemas.openxmlformats.org/officeDocument/2006/relationships/hyperlink" Target="https://www.rigasmezi.lv/lv/dokumenti/statuti/?doc=1321" TargetMode="External"/><Relationship Id="rId2" Type="http://schemas.openxmlformats.org/officeDocument/2006/relationships/hyperlink" Target="https://www.valstskapitals.gov.lv/images/userfiles/Sask_PKCvadl_informacijas_atklatiba_030720%282%29.pdf" TargetMode="External"/><Relationship Id="rId29" Type="http://schemas.openxmlformats.org/officeDocument/2006/relationships/hyperlink" Target="https://ziemelkurzemesslimnica.lv/par-mums/" TargetMode="External"/><Relationship Id="rId255" Type="http://schemas.openxmlformats.org/officeDocument/2006/relationships/hyperlink" Target="http://www.dsiltumtikli.lv/lv/musu-klientiem/par-uznemumu/budzeta-plans/" TargetMode="External"/><Relationship Id="rId40" Type="http://schemas.openxmlformats.org/officeDocument/2006/relationships/hyperlink" Target="https://rslimnica.lv/wp-content/uploads/2023/10/Vispariga-informacija3.pdf" TargetMode="External"/><Relationship Id="rId115" Type="http://schemas.openxmlformats.org/officeDocument/2006/relationships/hyperlink" Target="https://www.rigasudens.lv/sites/default/files/inline-files/Person%C4%81la%20atalgojuma%20un%20atlases%20politika_V1.0.pdf" TargetMode="External"/><Relationship Id="rId136" Type="http://schemas.openxmlformats.org/officeDocument/2006/relationships/hyperlink" Target="https://rnparvaldnieks.lv/wp-content/uploads/2021/09/Ipasuma-struktura.pdf" TargetMode="External"/><Relationship Id="rId157" Type="http://schemas.openxmlformats.org/officeDocument/2006/relationships/hyperlink" Target="https://www.rs.lv/saturs/ilgtspejas-parskati" TargetMode="External"/><Relationship Id="rId178" Type="http://schemas.openxmlformats.org/officeDocument/2006/relationships/hyperlink" Target="https://www.rigassatiksme.lv/lv/par-mums/vadiba/" TargetMode="External"/><Relationship Id="rId61" Type="http://schemas.openxmlformats.org/officeDocument/2006/relationships/hyperlink" Target="https://www.1slimnica.lv/lv/par-mums/kas-mes-esam" TargetMode="External"/><Relationship Id="rId82" Type="http://schemas.openxmlformats.org/officeDocument/2006/relationships/hyperlink" Target="https://www.getlini.lv/par-uznemumu/" TargetMode="External"/><Relationship Id="rId199" Type="http://schemas.openxmlformats.org/officeDocument/2006/relationships/hyperlink" Target="https://vidzemesslimnica.lv/par-mums/publiskojama-informacija/" TargetMode="External"/><Relationship Id="rId203" Type="http://schemas.openxmlformats.org/officeDocument/2006/relationships/hyperlink" Target="https://ziemelkurzemesslimnica.lv/media/uploads/2023.07.17_fin_nefin_merku_istenosana-1.pdf" TargetMode="External"/><Relationship Id="rId19" Type="http://schemas.openxmlformats.org/officeDocument/2006/relationships/hyperlink" Target="https://vidzemesslimnica.lv/par-mums/publiskojama-informacija/" TargetMode="External"/><Relationship Id="rId224" Type="http://schemas.openxmlformats.org/officeDocument/2006/relationships/hyperlink" Target="https://www.rigasmezi.lv/lv/par_mums/valde/" TargetMode="External"/><Relationship Id="rId245" Type="http://schemas.openxmlformats.org/officeDocument/2006/relationships/hyperlink" Target="http://www.dsiltumtikli.lv/lv/musu-klientiem/par-uznemumu/ipasuma-struktura/" TargetMode="External"/><Relationship Id="rId30" Type="http://schemas.openxmlformats.org/officeDocument/2006/relationships/hyperlink" Target="https://ziemelkurzemesslimnica.lv/par-mums/" TargetMode="External"/><Relationship Id="rId105" Type="http://schemas.openxmlformats.org/officeDocument/2006/relationships/hyperlink" Target="https://slimnica.daugavpils.lv/wp-content/uploads/2021/02/Davinajumu-ziedojumu-pienemsanas-uzskaite-un-izlietosanas-kartiba_2021-1.pdf" TargetMode="External"/><Relationship Id="rId126" Type="http://schemas.openxmlformats.org/officeDocument/2006/relationships/hyperlink" Target="https://www.rigasudens.lv/lv/informacija-par-ziedojumiem" TargetMode="External"/><Relationship Id="rId147" Type="http://schemas.openxmlformats.org/officeDocument/2006/relationships/hyperlink" Target="https://rnparvaldnieks.lv/normativie-dokumenti/" TargetMode="External"/><Relationship Id="rId168" Type="http://schemas.openxmlformats.org/officeDocument/2006/relationships/hyperlink" Target="https://www.rigassatiksme.lv/lv/par-mums/publiskojama-informacija/finansu-informacija/" TargetMode="External"/><Relationship Id="rId51" Type="http://schemas.openxmlformats.org/officeDocument/2006/relationships/hyperlink" Target="http://rslimnica.lv/wp-content/uploads/2019/11/Strukturshema-SIA-2019.01.25.-draw.io-v.3.pdf" TargetMode="External"/><Relationship Id="rId72" Type="http://schemas.openxmlformats.org/officeDocument/2006/relationships/hyperlink" Target="https://www.getlini.lv/par-uznemumu/" TargetMode="External"/><Relationship Id="rId93" Type="http://schemas.openxmlformats.org/officeDocument/2006/relationships/hyperlink" Target="https://www.liepajasslimnica.lv/par-mums/publiskojama-informacija" TargetMode="External"/><Relationship Id="rId189" Type="http://schemas.openxmlformats.org/officeDocument/2006/relationships/hyperlink" Target="https://www.liepajasslimnica.lv/par-mums/publiskojama-informacija" TargetMode="External"/><Relationship Id="rId3" Type="http://schemas.openxmlformats.org/officeDocument/2006/relationships/hyperlink" Target="http://www.getlini.lv/" TargetMode="External"/><Relationship Id="rId214" Type="http://schemas.openxmlformats.org/officeDocument/2006/relationships/hyperlink" Target="https://liepajasenergija.lv/par-mums/uznemuma-vadiba/" TargetMode="External"/><Relationship Id="rId235" Type="http://schemas.openxmlformats.org/officeDocument/2006/relationships/hyperlink" Target="https://www.rigasmezi.lv/tools/download.php?file=files/text/Rigas_Mezi_ziedosanas_davinasanas_veiksanas_strategija_kartiba.pdf" TargetMode="External"/><Relationship Id="rId256" Type="http://schemas.openxmlformats.org/officeDocument/2006/relationships/hyperlink" Target="http://www.dsiltumtikli.lv/lv/konkursi-un-izsoles/" TargetMode="External"/><Relationship Id="rId116" Type="http://schemas.openxmlformats.org/officeDocument/2006/relationships/hyperlink" Target="https://www.rigasudens.lv/lv/vizitkarte" TargetMode="External"/><Relationship Id="rId137" Type="http://schemas.openxmlformats.org/officeDocument/2006/relationships/hyperlink" Target="https://rnparvaldnieks.lv/wp-content/uploads/2022/04/RNP_struktura03.2022..pdf" TargetMode="External"/><Relationship Id="rId158" Type="http://schemas.openxmlformats.org/officeDocument/2006/relationships/hyperlink" Target="http://www.rigassatiksme.lv/" TargetMode="External"/><Relationship Id="rId20" Type="http://schemas.openxmlformats.org/officeDocument/2006/relationships/hyperlink" Target="https://vidzemesslimnica.lv/par-mums/publiskojama-informacija/" TargetMode="External"/><Relationship Id="rId41" Type="http://schemas.openxmlformats.org/officeDocument/2006/relationships/hyperlink" Target="https://rslimnica.lv/wp-content/uploads/2023/10/Vispariga-informacija3.pdf" TargetMode="External"/><Relationship Id="rId62" Type="http://schemas.openxmlformats.org/officeDocument/2006/relationships/hyperlink" Target="https://www.1slimnica.lv/lv/par-mums/finanses/iamaksas-2022-gada/" TargetMode="External"/><Relationship Id="rId83" Type="http://schemas.openxmlformats.org/officeDocument/2006/relationships/hyperlink" Target="https://www.getlini.lv/wp-content/uploads/2023/06/Gada-parskats_2022.pdf" TargetMode="External"/><Relationship Id="rId179" Type="http://schemas.openxmlformats.org/officeDocument/2006/relationships/hyperlink" Target="https://www.rigassatiksme.lv/lv/par-mums/vadiba/" TargetMode="External"/><Relationship Id="rId190" Type="http://schemas.openxmlformats.org/officeDocument/2006/relationships/hyperlink" Target="https://www.liepajasslimnica.lv/par-mums/publiskojama-informacija" TargetMode="External"/><Relationship Id="rId204" Type="http://schemas.openxmlformats.org/officeDocument/2006/relationships/hyperlink" Target="https://ziemelkurzemesslimnica.lv/par-mums/" TargetMode="External"/><Relationship Id="rId225" Type="http://schemas.openxmlformats.org/officeDocument/2006/relationships/hyperlink" Target="https://www.rigasmezi.lv/lv/publiskojama_informacija/nefinansu_informacija/?doc=11831" TargetMode="External"/><Relationship Id="rId246" Type="http://schemas.openxmlformats.org/officeDocument/2006/relationships/hyperlink" Target="http://www.dsiltumtikli.lv/files/userfiles/files/PAS%20Dsilt_strat%C4%93%C4%A3ija_20212025_20220926_V.pdf" TargetMode="External"/><Relationship Id="rId106" Type="http://schemas.openxmlformats.org/officeDocument/2006/relationships/hyperlink" Target="https://slimnica.daugavpils.lv/wp-content/uploads/2022/10/Sanemto-davinajumu-saraksts_07.10.2022..pdf" TargetMode="External"/><Relationship Id="rId127" Type="http://schemas.openxmlformats.org/officeDocument/2006/relationships/hyperlink" Target="https://www.rigasudens.lv/lv/informacija-par-ziedojumiem" TargetMode="External"/><Relationship Id="rId10" Type="http://schemas.openxmlformats.org/officeDocument/2006/relationships/hyperlink" Target="https://vidzemesslimnica.lv/par-mums/valde/" TargetMode="External"/><Relationship Id="rId31" Type="http://schemas.openxmlformats.org/officeDocument/2006/relationships/hyperlink" Target="https://ziemelkurzemesslimnica.lv/iepirkumi/" TargetMode="External"/><Relationship Id="rId52" Type="http://schemas.openxmlformats.org/officeDocument/2006/relationships/hyperlink" Target="https://www.1slimnica.lv/lv/par-mums/kas-mes-esam/visparejais-strategiskais-merkis/" TargetMode="External"/><Relationship Id="rId73" Type="http://schemas.openxmlformats.org/officeDocument/2006/relationships/hyperlink" Target="https://www.getlini.lv/wp-content/uploads/2023/06/Statuti_jauna_redakcija_2023.pdf" TargetMode="External"/><Relationship Id="rId94" Type="http://schemas.openxmlformats.org/officeDocument/2006/relationships/hyperlink" Target="https://www.liepajasslimnica.lv/storage/app/media/Publiskoajm%C4%81%20inform%C4%81cija/11.Inform%C4%81cija%20par%20ziedojumiem/Ziedojumi.pdf" TargetMode="External"/><Relationship Id="rId148" Type="http://schemas.openxmlformats.org/officeDocument/2006/relationships/hyperlink" Target="https://rnparvaldnieks.lv/normativie-dokumenti/" TargetMode="External"/><Relationship Id="rId169" Type="http://schemas.openxmlformats.org/officeDocument/2006/relationships/hyperlink" Target="https://www.rigassatiksme.lv/files/2022_01_08_-menesalgas_kriteriji.pdf" TargetMode="External"/><Relationship Id="rId4" Type="http://schemas.openxmlformats.org/officeDocument/2006/relationships/hyperlink" Target="http://www.rnparvaldnieks.lv/" TargetMode="External"/><Relationship Id="rId180" Type="http://schemas.openxmlformats.org/officeDocument/2006/relationships/hyperlink" Target="https://www.rigassatiksme.lv/files/korporativas_parvaldibas_kodekss_web_012a9.pdf" TargetMode="External"/><Relationship Id="rId215" Type="http://schemas.openxmlformats.org/officeDocument/2006/relationships/hyperlink" Target="https://liepajasenergija.lv/par-mums/https-liepajasenergija-lv-wp-content-uploads-2020-01-2020_01_strukturshema-pdf/" TargetMode="External"/><Relationship Id="rId236" Type="http://schemas.openxmlformats.org/officeDocument/2006/relationships/hyperlink" Target="https://www.rigasmezi.lv/lv/publiskojama_informacija/sia__rigas_mezi__politikas/?doc=11897" TargetMode="External"/><Relationship Id="rId257" Type="http://schemas.openxmlformats.org/officeDocument/2006/relationships/hyperlink" Target="http://www.dsiltumtikli.lv/files/userfiles/files/2022.g.p%C4%81rskats.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2FFDD-BAC4-4718-A6CB-9EE83FFD3A29}">
  <dimension ref="A1:X351"/>
  <sheetViews>
    <sheetView zoomScale="70" zoomScaleNormal="70" workbookViewId="0">
      <pane xSplit="7" ySplit="2" topLeftCell="H3" activePane="bottomRight" state="frozen"/>
      <selection pane="topRight" activeCell="H1" sqref="H1"/>
      <selection pane="bottomLeft" activeCell="A2" sqref="A2"/>
      <selection pane="bottomRight" activeCell="D19" sqref="D19"/>
    </sheetView>
  </sheetViews>
  <sheetFormatPr defaultRowHeight="14.5" x14ac:dyDescent="0.35"/>
  <cols>
    <col min="1" max="1" width="19.1796875" customWidth="1"/>
    <col min="2" max="2" width="9.81640625" customWidth="1"/>
    <col min="3" max="3" width="13" customWidth="1"/>
    <col min="4" max="4" width="35.7265625" customWidth="1"/>
    <col min="5" max="5" width="11.7265625" customWidth="1"/>
    <col min="6" max="6" width="14.81640625" customWidth="1"/>
    <col min="7" max="7" width="54.1796875" customWidth="1"/>
    <col min="8" max="8" width="16.453125" customWidth="1"/>
    <col min="9" max="9" width="13.453125" customWidth="1"/>
    <col min="10" max="10" width="16.1796875" customWidth="1"/>
    <col min="11" max="11" width="15" customWidth="1"/>
    <col min="12" max="12" width="13.453125" customWidth="1"/>
    <col min="13" max="13" width="12.81640625" customWidth="1"/>
    <col min="14" max="14" width="14.1796875" customWidth="1"/>
    <col min="15" max="16" width="13.1796875" customWidth="1"/>
    <col min="17" max="17" width="10.54296875" customWidth="1"/>
    <col min="18" max="18" width="22.453125" customWidth="1"/>
    <col min="19" max="19" width="15.7265625" customWidth="1"/>
    <col min="20" max="20" width="37" customWidth="1"/>
    <col min="21" max="22" width="8.7265625" customWidth="1"/>
    <col min="23" max="23" width="11" customWidth="1"/>
    <col min="24" max="24" width="10.453125" bestFit="1" customWidth="1"/>
  </cols>
  <sheetData>
    <row r="1" spans="1:23" x14ac:dyDescent="0.35">
      <c r="A1" s="128" t="s">
        <v>226</v>
      </c>
      <c r="B1" s="4"/>
      <c r="E1" s="4"/>
      <c r="G1" s="6"/>
      <c r="H1" s="6"/>
      <c r="I1" s="6"/>
      <c r="J1" s="6"/>
      <c r="K1" s="6"/>
      <c r="L1" s="6"/>
      <c r="M1" s="6"/>
      <c r="N1" s="6"/>
      <c r="O1" s="6"/>
      <c r="P1" s="6"/>
      <c r="Q1" s="6"/>
      <c r="R1" s="6"/>
      <c r="S1" s="6"/>
      <c r="T1" s="5"/>
    </row>
    <row r="2" spans="1:23" ht="120" x14ac:dyDescent="0.35">
      <c r="A2" s="1" t="s">
        <v>43</v>
      </c>
      <c r="B2" s="7" t="s">
        <v>44</v>
      </c>
      <c r="C2" s="2" t="s">
        <v>56</v>
      </c>
      <c r="D2" s="1" t="s">
        <v>45</v>
      </c>
      <c r="E2" s="3" t="s">
        <v>1</v>
      </c>
      <c r="F2" s="1" t="s">
        <v>197</v>
      </c>
      <c r="G2" s="1" t="s">
        <v>0</v>
      </c>
      <c r="H2" s="1" t="s">
        <v>196</v>
      </c>
      <c r="I2" s="127" t="s">
        <v>46</v>
      </c>
      <c r="J2" s="79" t="s">
        <v>47</v>
      </c>
      <c r="K2" s="79" t="s">
        <v>48</v>
      </c>
      <c r="L2" s="79" t="s">
        <v>49</v>
      </c>
      <c r="M2" s="79" t="s">
        <v>50</v>
      </c>
      <c r="N2" s="79" t="s">
        <v>51</v>
      </c>
      <c r="O2" s="79" t="s">
        <v>52</v>
      </c>
      <c r="P2" s="79" t="s">
        <v>53</v>
      </c>
      <c r="Q2" s="79" t="s">
        <v>54</v>
      </c>
      <c r="R2" s="79" t="s">
        <v>122</v>
      </c>
      <c r="S2" s="8" t="s">
        <v>123</v>
      </c>
      <c r="T2" s="22" t="s">
        <v>55</v>
      </c>
      <c r="U2" s="63" t="s">
        <v>137</v>
      </c>
      <c r="V2" s="63" t="s">
        <v>138</v>
      </c>
      <c r="W2" s="63" t="s">
        <v>139</v>
      </c>
    </row>
    <row r="3" spans="1:23" ht="72" x14ac:dyDescent="0.35">
      <c r="B3" s="50">
        <v>45096</v>
      </c>
      <c r="C3" s="44">
        <v>90000074812</v>
      </c>
      <c r="D3" s="46" t="s">
        <v>58</v>
      </c>
      <c r="E3" s="49">
        <v>41954</v>
      </c>
      <c r="F3" s="46">
        <v>40003007886</v>
      </c>
      <c r="G3" s="42" t="s">
        <v>128</v>
      </c>
      <c r="H3" s="51">
        <v>100</v>
      </c>
      <c r="I3" s="12" t="s">
        <v>414</v>
      </c>
      <c r="J3" s="12" t="s">
        <v>415</v>
      </c>
      <c r="K3" s="205" t="s">
        <v>130</v>
      </c>
      <c r="L3" s="12" t="s">
        <v>121</v>
      </c>
      <c r="M3" s="12" t="s">
        <v>120</v>
      </c>
      <c r="N3" s="12" t="s">
        <v>416</v>
      </c>
      <c r="O3" s="12" t="s">
        <v>417</v>
      </c>
      <c r="P3" s="12" t="s">
        <v>133</v>
      </c>
      <c r="Q3" s="12" t="s">
        <v>133</v>
      </c>
      <c r="R3" s="12" t="s">
        <v>124</v>
      </c>
      <c r="S3" s="27" t="s">
        <v>132</v>
      </c>
      <c r="T3" s="20" t="s">
        <v>124</v>
      </c>
      <c r="U3" s="9" t="s">
        <v>124</v>
      </c>
      <c r="V3" s="9" t="s">
        <v>124</v>
      </c>
      <c r="W3" s="4"/>
    </row>
    <row r="4" spans="1:23" x14ac:dyDescent="0.35">
      <c r="B4" s="52" t="s">
        <v>125</v>
      </c>
      <c r="C4" s="48">
        <v>90000074812</v>
      </c>
      <c r="D4" s="46" t="s">
        <v>58</v>
      </c>
      <c r="E4" s="49">
        <v>41954</v>
      </c>
      <c r="F4" s="46">
        <v>40003007886</v>
      </c>
      <c r="G4" s="42" t="s">
        <v>128</v>
      </c>
      <c r="H4" s="39" t="s">
        <v>125</v>
      </c>
      <c r="I4" s="15">
        <v>2</v>
      </c>
      <c r="J4" s="15">
        <v>2</v>
      </c>
      <c r="K4" s="15">
        <v>0</v>
      </c>
      <c r="L4" s="15" t="s">
        <v>124</v>
      </c>
      <c r="M4" s="15">
        <v>2</v>
      </c>
      <c r="N4" s="15">
        <v>2</v>
      </c>
      <c r="O4" s="15">
        <v>2</v>
      </c>
      <c r="P4" s="21" t="s">
        <v>124</v>
      </c>
      <c r="Q4" s="21" t="s">
        <v>124</v>
      </c>
      <c r="R4" s="12" t="s">
        <v>124</v>
      </c>
      <c r="S4" s="27" t="s">
        <v>124</v>
      </c>
      <c r="T4" s="39" t="s">
        <v>125</v>
      </c>
      <c r="U4" s="10">
        <v>12</v>
      </c>
      <c r="V4" s="10">
        <f>SUM(I4:K4,M4:Q4)</f>
        <v>10</v>
      </c>
      <c r="W4" s="4"/>
    </row>
    <row r="5" spans="1:23" ht="36" x14ac:dyDescent="0.35">
      <c r="B5" s="50">
        <v>45096</v>
      </c>
      <c r="C5" s="48">
        <v>90000074812</v>
      </c>
      <c r="D5" s="46" t="s">
        <v>58</v>
      </c>
      <c r="E5" s="49">
        <v>41968</v>
      </c>
      <c r="F5" s="46">
        <v>48703000438</v>
      </c>
      <c r="G5" s="42" t="s">
        <v>60</v>
      </c>
      <c r="H5" s="51">
        <v>100</v>
      </c>
      <c r="I5" s="12" t="s">
        <v>414</v>
      </c>
      <c r="J5" s="12" t="s">
        <v>129</v>
      </c>
      <c r="K5" s="149" t="s">
        <v>130</v>
      </c>
      <c r="L5" s="12" t="s">
        <v>121</v>
      </c>
      <c r="M5" s="12" t="s">
        <v>120</v>
      </c>
      <c r="N5" s="20" t="s">
        <v>120</v>
      </c>
      <c r="O5" s="20" t="s">
        <v>134</v>
      </c>
      <c r="P5" s="12" t="s">
        <v>133</v>
      </c>
      <c r="Q5" s="12" t="s">
        <v>133</v>
      </c>
      <c r="R5" s="12" t="s">
        <v>124</v>
      </c>
      <c r="S5" s="27" t="s">
        <v>132</v>
      </c>
      <c r="T5" s="13" t="s">
        <v>420</v>
      </c>
      <c r="U5" s="9" t="s">
        <v>124</v>
      </c>
      <c r="V5" s="9" t="s">
        <v>124</v>
      </c>
      <c r="W5" s="4"/>
    </row>
    <row r="6" spans="1:23" x14ac:dyDescent="0.35">
      <c r="B6" s="52" t="s">
        <v>125</v>
      </c>
      <c r="C6" s="48">
        <v>90000074812</v>
      </c>
      <c r="D6" s="46" t="s">
        <v>58</v>
      </c>
      <c r="E6" s="49">
        <v>41968</v>
      </c>
      <c r="F6" s="46">
        <v>48703000438</v>
      </c>
      <c r="G6" s="42" t="s">
        <v>60</v>
      </c>
      <c r="H6" s="39" t="s">
        <v>125</v>
      </c>
      <c r="I6" s="15">
        <v>2</v>
      </c>
      <c r="J6" s="15">
        <v>2</v>
      </c>
      <c r="K6" s="15">
        <v>0</v>
      </c>
      <c r="L6" s="15" t="s">
        <v>124</v>
      </c>
      <c r="M6" s="15">
        <v>2</v>
      </c>
      <c r="N6" s="15">
        <v>2</v>
      </c>
      <c r="O6" s="15">
        <v>1</v>
      </c>
      <c r="P6" s="21" t="s">
        <v>124</v>
      </c>
      <c r="Q6" s="21" t="s">
        <v>124</v>
      </c>
      <c r="R6" s="12" t="s">
        <v>124</v>
      </c>
      <c r="S6" s="27" t="s">
        <v>124</v>
      </c>
      <c r="T6" s="207" t="s">
        <v>125</v>
      </c>
      <c r="U6" s="10">
        <v>12</v>
      </c>
      <c r="V6" s="10">
        <f>SUM(I6:K6,M6:Q6)</f>
        <v>9</v>
      </c>
      <c r="W6" s="4"/>
    </row>
    <row r="7" spans="1:23" ht="36" x14ac:dyDescent="0.35">
      <c r="B7" s="50">
        <v>45096</v>
      </c>
      <c r="C7" s="48">
        <v>90000074812</v>
      </c>
      <c r="D7" s="46" t="s">
        <v>58</v>
      </c>
      <c r="E7" s="49">
        <v>41968</v>
      </c>
      <c r="F7" s="46">
        <v>48703000781</v>
      </c>
      <c r="G7" s="42" t="s">
        <v>135</v>
      </c>
      <c r="H7" s="51">
        <v>100</v>
      </c>
      <c r="I7" s="12" t="s">
        <v>414</v>
      </c>
      <c r="J7" s="12" t="s">
        <v>129</v>
      </c>
      <c r="K7" s="205" t="s">
        <v>130</v>
      </c>
      <c r="L7" s="12" t="s">
        <v>121</v>
      </c>
      <c r="M7" s="12" t="s">
        <v>120</v>
      </c>
      <c r="N7" s="20" t="s">
        <v>120</v>
      </c>
      <c r="O7" s="20" t="s">
        <v>134</v>
      </c>
      <c r="P7" s="12" t="s">
        <v>133</v>
      </c>
      <c r="Q7" s="12" t="s">
        <v>133</v>
      </c>
      <c r="R7" s="12" t="s">
        <v>124</v>
      </c>
      <c r="S7" s="27" t="s">
        <v>132</v>
      </c>
      <c r="T7" s="13" t="s">
        <v>136</v>
      </c>
      <c r="U7" s="9" t="s">
        <v>124</v>
      </c>
      <c r="V7" s="9" t="s">
        <v>124</v>
      </c>
      <c r="W7" s="4"/>
    </row>
    <row r="8" spans="1:23" x14ac:dyDescent="0.35">
      <c r="B8" s="52" t="s">
        <v>125</v>
      </c>
      <c r="C8" s="48">
        <v>90000074812</v>
      </c>
      <c r="D8" s="46" t="s">
        <v>58</v>
      </c>
      <c r="E8" s="49">
        <v>41968</v>
      </c>
      <c r="F8" s="46">
        <v>48703000781</v>
      </c>
      <c r="G8" s="42" t="s">
        <v>135</v>
      </c>
      <c r="H8" s="39" t="s">
        <v>125</v>
      </c>
      <c r="I8" s="15">
        <v>2</v>
      </c>
      <c r="J8" s="15">
        <v>2</v>
      </c>
      <c r="K8" s="15">
        <v>0</v>
      </c>
      <c r="L8" s="15" t="s">
        <v>124</v>
      </c>
      <c r="M8" s="15">
        <v>2</v>
      </c>
      <c r="N8" s="15">
        <v>2</v>
      </c>
      <c r="O8" s="15">
        <v>1</v>
      </c>
      <c r="P8" s="21" t="s">
        <v>124</v>
      </c>
      <c r="Q8" s="21" t="s">
        <v>124</v>
      </c>
      <c r="R8" s="12" t="s">
        <v>124</v>
      </c>
      <c r="S8" s="27" t="s">
        <v>124</v>
      </c>
      <c r="T8" s="207" t="s">
        <v>125</v>
      </c>
      <c r="U8" s="10">
        <v>12</v>
      </c>
      <c r="V8" s="10">
        <f>SUM(I8:K8,M8:Q8)</f>
        <v>9</v>
      </c>
      <c r="W8" s="4"/>
    </row>
    <row r="9" spans="1:23" ht="36" x14ac:dyDescent="0.35">
      <c r="B9" s="50">
        <v>45096</v>
      </c>
      <c r="C9" s="48">
        <v>90000074812</v>
      </c>
      <c r="D9" s="46" t="s">
        <v>58</v>
      </c>
      <c r="E9" s="49">
        <v>44419</v>
      </c>
      <c r="F9" s="46">
        <v>48703001147</v>
      </c>
      <c r="G9" s="42" t="s">
        <v>64</v>
      </c>
      <c r="H9" s="51">
        <v>100</v>
      </c>
      <c r="I9" s="12" t="s">
        <v>414</v>
      </c>
      <c r="J9" s="12" t="s">
        <v>129</v>
      </c>
      <c r="K9" s="149" t="s">
        <v>130</v>
      </c>
      <c r="L9" s="12" t="s">
        <v>121</v>
      </c>
      <c r="M9" s="12" t="s">
        <v>120</v>
      </c>
      <c r="N9" s="12" t="s">
        <v>423</v>
      </c>
      <c r="O9" s="20" t="s">
        <v>134</v>
      </c>
      <c r="P9" s="12" t="s">
        <v>133</v>
      </c>
      <c r="Q9" s="12" t="s">
        <v>133</v>
      </c>
      <c r="R9" s="12" t="s">
        <v>124</v>
      </c>
      <c r="S9" s="27" t="s">
        <v>132</v>
      </c>
      <c r="T9" s="20" t="s">
        <v>124</v>
      </c>
      <c r="U9" s="9" t="s">
        <v>124</v>
      </c>
      <c r="V9" s="9" t="s">
        <v>124</v>
      </c>
      <c r="W9" s="4"/>
    </row>
    <row r="10" spans="1:23" x14ac:dyDescent="0.35">
      <c r="B10" s="52" t="s">
        <v>125</v>
      </c>
      <c r="C10" s="48">
        <v>90000074812</v>
      </c>
      <c r="D10" s="46" t="s">
        <v>58</v>
      </c>
      <c r="E10" s="49">
        <v>44419</v>
      </c>
      <c r="F10" s="46">
        <v>48703001147</v>
      </c>
      <c r="G10" s="42" t="s">
        <v>64</v>
      </c>
      <c r="H10" s="39" t="s">
        <v>125</v>
      </c>
      <c r="I10" s="15">
        <v>2</v>
      </c>
      <c r="J10" s="15">
        <v>2</v>
      </c>
      <c r="K10" s="15">
        <v>0</v>
      </c>
      <c r="L10" s="15" t="s">
        <v>124</v>
      </c>
      <c r="M10" s="15">
        <v>2</v>
      </c>
      <c r="N10" s="15">
        <v>2</v>
      </c>
      <c r="O10" s="15">
        <v>1</v>
      </c>
      <c r="P10" s="21" t="s">
        <v>124</v>
      </c>
      <c r="Q10" s="21" t="s">
        <v>124</v>
      </c>
      <c r="R10" s="12" t="s">
        <v>124</v>
      </c>
      <c r="S10" s="27" t="s">
        <v>124</v>
      </c>
      <c r="T10" s="207" t="s">
        <v>125</v>
      </c>
      <c r="U10" s="10">
        <v>12</v>
      </c>
      <c r="V10" s="10">
        <f>SUM(I10:K10,M10:Q10)</f>
        <v>9</v>
      </c>
      <c r="W10" s="4"/>
    </row>
    <row r="11" spans="1:23" ht="48" x14ac:dyDescent="0.35">
      <c r="B11" s="50">
        <v>45096</v>
      </c>
      <c r="C11" s="48">
        <v>90000074812</v>
      </c>
      <c r="D11" s="46" t="s">
        <v>58</v>
      </c>
      <c r="E11" s="49">
        <v>44412</v>
      </c>
      <c r="F11" s="46">
        <v>58703000641</v>
      </c>
      <c r="G11" s="42" t="s">
        <v>63</v>
      </c>
      <c r="H11" s="51">
        <v>100</v>
      </c>
      <c r="I11" s="12" t="s">
        <v>414</v>
      </c>
      <c r="J11" s="12" t="s">
        <v>415</v>
      </c>
      <c r="K11" s="149" t="s">
        <v>130</v>
      </c>
      <c r="L11" s="12" t="s">
        <v>121</v>
      </c>
      <c r="M11" s="12" t="s">
        <v>120</v>
      </c>
      <c r="N11" s="20" t="s">
        <v>120</v>
      </c>
      <c r="O11" s="20" t="s">
        <v>134</v>
      </c>
      <c r="P11" s="12" t="s">
        <v>133</v>
      </c>
      <c r="Q11" s="12" t="s">
        <v>133</v>
      </c>
      <c r="R11" s="12" t="s">
        <v>124</v>
      </c>
      <c r="S11" s="27" t="s">
        <v>427</v>
      </c>
      <c r="T11" s="20" t="s">
        <v>124</v>
      </c>
      <c r="U11" s="9" t="s">
        <v>124</v>
      </c>
      <c r="V11" s="9" t="s">
        <v>124</v>
      </c>
      <c r="W11" s="4"/>
    </row>
    <row r="12" spans="1:23" x14ac:dyDescent="0.35">
      <c r="B12" s="52" t="s">
        <v>125</v>
      </c>
      <c r="C12" s="48">
        <v>90000074812</v>
      </c>
      <c r="D12" s="46" t="s">
        <v>58</v>
      </c>
      <c r="E12" s="49">
        <v>44412</v>
      </c>
      <c r="F12" s="46">
        <v>58703000641</v>
      </c>
      <c r="G12" s="42" t="s">
        <v>63</v>
      </c>
      <c r="H12" s="39" t="s">
        <v>125</v>
      </c>
      <c r="I12" s="15">
        <v>2</v>
      </c>
      <c r="J12" s="15">
        <v>2</v>
      </c>
      <c r="K12" s="15">
        <v>0</v>
      </c>
      <c r="L12" s="15" t="s">
        <v>124</v>
      </c>
      <c r="M12" s="15">
        <v>2</v>
      </c>
      <c r="N12" s="15">
        <v>2</v>
      </c>
      <c r="O12" s="15">
        <v>1</v>
      </c>
      <c r="P12" s="21" t="s">
        <v>124</v>
      </c>
      <c r="Q12" s="21" t="s">
        <v>124</v>
      </c>
      <c r="R12" s="12" t="s">
        <v>124</v>
      </c>
      <c r="S12" s="27" t="s">
        <v>124</v>
      </c>
      <c r="T12" s="207" t="s">
        <v>125</v>
      </c>
      <c r="U12" s="10">
        <v>12</v>
      </c>
      <c r="V12" s="10">
        <f>SUM(I12:K12,M12:Q12)</f>
        <v>9</v>
      </c>
      <c r="W12" s="4"/>
    </row>
    <row r="13" spans="1:23" ht="36" x14ac:dyDescent="0.35">
      <c r="B13" s="50">
        <v>45096</v>
      </c>
      <c r="C13" s="48">
        <v>90000074812</v>
      </c>
      <c r="D13" s="46" t="s">
        <v>58</v>
      </c>
      <c r="E13" s="49">
        <v>44407</v>
      </c>
      <c r="F13" s="46">
        <v>48703000457</v>
      </c>
      <c r="G13" s="42" t="s">
        <v>62</v>
      </c>
      <c r="H13" s="51">
        <v>100</v>
      </c>
      <c r="I13" s="12" t="s">
        <v>414</v>
      </c>
      <c r="J13" s="12" t="s">
        <v>129</v>
      </c>
      <c r="K13" s="149" t="s">
        <v>130</v>
      </c>
      <c r="L13" s="12" t="s">
        <v>121</v>
      </c>
      <c r="M13" s="12" t="s">
        <v>120</v>
      </c>
      <c r="N13" s="20" t="s">
        <v>120</v>
      </c>
      <c r="O13" s="20" t="s">
        <v>134</v>
      </c>
      <c r="P13" s="12" t="s">
        <v>133</v>
      </c>
      <c r="Q13" s="12" t="s">
        <v>133</v>
      </c>
      <c r="R13" s="12" t="s">
        <v>124</v>
      </c>
      <c r="S13" s="27" t="s">
        <v>132</v>
      </c>
      <c r="T13" s="42" t="s">
        <v>136</v>
      </c>
      <c r="U13" s="9" t="s">
        <v>124</v>
      </c>
      <c r="V13" s="9" t="s">
        <v>124</v>
      </c>
      <c r="W13" s="4"/>
    </row>
    <row r="14" spans="1:23" x14ac:dyDescent="0.35">
      <c r="B14" s="52" t="s">
        <v>125</v>
      </c>
      <c r="C14" s="48">
        <v>90000074812</v>
      </c>
      <c r="D14" s="46" t="s">
        <v>58</v>
      </c>
      <c r="E14" s="49">
        <v>44407</v>
      </c>
      <c r="F14" s="46">
        <v>48703000457</v>
      </c>
      <c r="G14" s="42" t="s">
        <v>62</v>
      </c>
      <c r="H14" s="39" t="s">
        <v>125</v>
      </c>
      <c r="I14" s="15">
        <v>2</v>
      </c>
      <c r="J14" s="15">
        <v>2</v>
      </c>
      <c r="K14" s="15">
        <v>0</v>
      </c>
      <c r="L14" s="15" t="s">
        <v>124</v>
      </c>
      <c r="M14" s="15">
        <v>2</v>
      </c>
      <c r="N14" s="15">
        <v>2</v>
      </c>
      <c r="O14" s="15">
        <v>1</v>
      </c>
      <c r="P14" s="21" t="s">
        <v>124</v>
      </c>
      <c r="Q14" s="21" t="s">
        <v>124</v>
      </c>
      <c r="R14" s="12" t="s">
        <v>124</v>
      </c>
      <c r="S14" s="27" t="s">
        <v>124</v>
      </c>
      <c r="T14" s="207" t="s">
        <v>125</v>
      </c>
      <c r="U14" s="10">
        <v>12</v>
      </c>
      <c r="V14" s="10">
        <f>SUM(I14:K14,M14:Q14)</f>
        <v>9</v>
      </c>
      <c r="W14" s="4"/>
    </row>
    <row r="15" spans="1:23" ht="60" x14ac:dyDescent="0.35">
      <c r="B15" s="50">
        <v>45096</v>
      </c>
      <c r="C15" s="48">
        <v>90000074812</v>
      </c>
      <c r="D15" s="46" t="s">
        <v>58</v>
      </c>
      <c r="E15" s="49">
        <v>43445</v>
      </c>
      <c r="F15" s="46">
        <v>48703000404</v>
      </c>
      <c r="G15" s="42" t="s">
        <v>65</v>
      </c>
      <c r="H15" s="51">
        <v>100</v>
      </c>
      <c r="I15" s="12" t="s">
        <v>414</v>
      </c>
      <c r="J15" s="12" t="s">
        <v>415</v>
      </c>
      <c r="K15" s="205" t="s">
        <v>130</v>
      </c>
      <c r="L15" s="12" t="s">
        <v>121</v>
      </c>
      <c r="M15" s="12" t="s">
        <v>120</v>
      </c>
      <c r="N15" s="12" t="s">
        <v>418</v>
      </c>
      <c r="O15" s="20" t="s">
        <v>419</v>
      </c>
      <c r="P15" s="12" t="s">
        <v>133</v>
      </c>
      <c r="Q15" s="12" t="s">
        <v>133</v>
      </c>
      <c r="R15" s="12" t="s">
        <v>124</v>
      </c>
      <c r="S15" s="27" t="s">
        <v>132</v>
      </c>
      <c r="T15" s="13" t="s">
        <v>136</v>
      </c>
      <c r="U15" s="9" t="s">
        <v>124</v>
      </c>
      <c r="V15" s="9" t="s">
        <v>124</v>
      </c>
      <c r="W15" s="4"/>
    </row>
    <row r="16" spans="1:23" x14ac:dyDescent="0.35">
      <c r="B16" s="52" t="s">
        <v>125</v>
      </c>
      <c r="C16" s="48">
        <v>90000074812</v>
      </c>
      <c r="D16" s="46" t="s">
        <v>58</v>
      </c>
      <c r="E16" s="49">
        <v>43445</v>
      </c>
      <c r="F16" s="46">
        <v>48703000404</v>
      </c>
      <c r="G16" s="42" t="s">
        <v>65</v>
      </c>
      <c r="H16" s="39" t="s">
        <v>125</v>
      </c>
      <c r="I16" s="15">
        <v>2</v>
      </c>
      <c r="J16" s="15">
        <v>2</v>
      </c>
      <c r="K16" s="15">
        <v>0</v>
      </c>
      <c r="L16" s="15" t="s">
        <v>124</v>
      </c>
      <c r="M16" s="15">
        <v>2</v>
      </c>
      <c r="N16" s="15">
        <v>2</v>
      </c>
      <c r="O16" s="15">
        <v>1</v>
      </c>
      <c r="P16" s="21" t="s">
        <v>124</v>
      </c>
      <c r="Q16" s="21" t="s">
        <v>124</v>
      </c>
      <c r="R16" s="12" t="s">
        <v>124</v>
      </c>
      <c r="S16" s="206" t="s">
        <v>124</v>
      </c>
      <c r="T16" s="207" t="s">
        <v>125</v>
      </c>
      <c r="U16" s="10">
        <v>12</v>
      </c>
      <c r="V16" s="10">
        <f>SUM(I16:K16,M16:Q16)</f>
        <v>9</v>
      </c>
      <c r="W16" s="4"/>
    </row>
    <row r="17" spans="1:24" ht="60" x14ac:dyDescent="0.35">
      <c r="B17" s="50">
        <v>45096</v>
      </c>
      <c r="C17" s="48">
        <v>90000074812</v>
      </c>
      <c r="D17" s="46" t="s">
        <v>58</v>
      </c>
      <c r="E17" s="49">
        <v>43097</v>
      </c>
      <c r="F17" s="46">
        <v>40003255337</v>
      </c>
      <c r="G17" s="42" t="s">
        <v>61</v>
      </c>
      <c r="H17" s="51">
        <v>71.042370000000005</v>
      </c>
      <c r="I17" s="12" t="s">
        <v>414</v>
      </c>
      <c r="J17" s="12" t="s">
        <v>422</v>
      </c>
      <c r="K17" s="149" t="s">
        <v>130</v>
      </c>
      <c r="L17" s="12" t="s">
        <v>121</v>
      </c>
      <c r="M17" s="12" t="s">
        <v>120</v>
      </c>
      <c r="N17" s="12" t="s">
        <v>423</v>
      </c>
      <c r="O17" s="20" t="s">
        <v>421</v>
      </c>
      <c r="P17" s="12" t="s">
        <v>133</v>
      </c>
      <c r="Q17" s="12" t="s">
        <v>133</v>
      </c>
      <c r="R17" s="12" t="s">
        <v>124</v>
      </c>
      <c r="S17" s="27" t="s">
        <v>132</v>
      </c>
      <c r="T17" s="13" t="s">
        <v>136</v>
      </c>
      <c r="U17" s="9" t="s">
        <v>124</v>
      </c>
      <c r="V17" s="9" t="s">
        <v>124</v>
      </c>
      <c r="W17" s="4"/>
    </row>
    <row r="18" spans="1:24" x14ac:dyDescent="0.35">
      <c r="B18" s="52" t="s">
        <v>125</v>
      </c>
      <c r="C18" s="48">
        <v>90000074812</v>
      </c>
      <c r="D18" s="46" t="s">
        <v>58</v>
      </c>
      <c r="E18" s="49">
        <v>43097</v>
      </c>
      <c r="F18" s="46">
        <v>40003255337</v>
      </c>
      <c r="G18" s="42" t="s">
        <v>61</v>
      </c>
      <c r="H18" s="39" t="s">
        <v>125</v>
      </c>
      <c r="I18" s="15">
        <v>2</v>
      </c>
      <c r="J18" s="15">
        <v>2</v>
      </c>
      <c r="K18" s="15">
        <v>0</v>
      </c>
      <c r="L18" s="15" t="s">
        <v>124</v>
      </c>
      <c r="M18" s="15">
        <v>2</v>
      </c>
      <c r="N18" s="15">
        <v>2</v>
      </c>
      <c r="O18" s="15">
        <v>1</v>
      </c>
      <c r="P18" s="21" t="s">
        <v>124</v>
      </c>
      <c r="Q18" s="21" t="s">
        <v>124</v>
      </c>
      <c r="R18" s="12" t="s">
        <v>124</v>
      </c>
      <c r="S18" s="27" t="s">
        <v>124</v>
      </c>
      <c r="T18" s="207" t="s">
        <v>125</v>
      </c>
      <c r="U18" s="10">
        <v>12</v>
      </c>
      <c r="V18" s="10">
        <f>SUM(I18:K18,M18:Q18)</f>
        <v>9</v>
      </c>
      <c r="W18" s="4"/>
    </row>
    <row r="19" spans="1:24" ht="61.5" customHeight="1" x14ac:dyDescent="0.35">
      <c r="B19" s="50">
        <v>45105</v>
      </c>
      <c r="C19" s="48">
        <v>90000074812</v>
      </c>
      <c r="D19" s="46" t="s">
        <v>58</v>
      </c>
      <c r="E19" s="49">
        <v>44431</v>
      </c>
      <c r="F19" s="46">
        <v>55403015551</v>
      </c>
      <c r="G19" s="42" t="s">
        <v>2</v>
      </c>
      <c r="H19" s="51">
        <v>30.668099999999999</v>
      </c>
      <c r="I19" s="12" t="s">
        <v>414</v>
      </c>
      <c r="J19" s="12" t="s">
        <v>424</v>
      </c>
      <c r="K19" s="149" t="s">
        <v>130</v>
      </c>
      <c r="L19" s="12" t="s">
        <v>121</v>
      </c>
      <c r="M19" s="12" t="s">
        <v>120</v>
      </c>
      <c r="N19" s="68" t="s">
        <v>425</v>
      </c>
      <c r="O19" s="160" t="s">
        <v>130</v>
      </c>
      <c r="P19" s="12" t="s">
        <v>133</v>
      </c>
      <c r="Q19" s="12" t="s">
        <v>133</v>
      </c>
      <c r="R19" s="12" t="s">
        <v>124</v>
      </c>
      <c r="S19" s="27" t="s">
        <v>132</v>
      </c>
      <c r="T19" s="13" t="s">
        <v>136</v>
      </c>
      <c r="U19" s="9" t="s">
        <v>124</v>
      </c>
      <c r="V19" s="9" t="s">
        <v>124</v>
      </c>
      <c r="W19" s="4"/>
    </row>
    <row r="20" spans="1:24" x14ac:dyDescent="0.35">
      <c r="B20" s="52" t="s">
        <v>125</v>
      </c>
      <c r="C20" s="48">
        <v>90000074812</v>
      </c>
      <c r="D20" s="46" t="s">
        <v>58</v>
      </c>
      <c r="E20" s="49">
        <v>44431</v>
      </c>
      <c r="F20" s="46">
        <v>55403015551</v>
      </c>
      <c r="G20" s="42" t="s">
        <v>2</v>
      </c>
      <c r="H20" s="39" t="s">
        <v>125</v>
      </c>
      <c r="I20" s="15">
        <v>2</v>
      </c>
      <c r="J20" s="15">
        <v>1</v>
      </c>
      <c r="K20" s="15">
        <v>0</v>
      </c>
      <c r="L20" s="15" t="s">
        <v>124</v>
      </c>
      <c r="M20" s="15">
        <v>2</v>
      </c>
      <c r="N20" s="15">
        <v>0</v>
      </c>
      <c r="O20" s="15">
        <v>0</v>
      </c>
      <c r="P20" s="21" t="s">
        <v>124</v>
      </c>
      <c r="Q20" s="21" t="s">
        <v>124</v>
      </c>
      <c r="R20" s="12" t="s">
        <v>124</v>
      </c>
      <c r="S20" s="27" t="s">
        <v>124</v>
      </c>
      <c r="T20" s="207" t="s">
        <v>125</v>
      </c>
      <c r="U20" s="10">
        <v>12</v>
      </c>
      <c r="V20" s="10">
        <f>SUM(I20:K20,M20:Q20)</f>
        <v>5</v>
      </c>
      <c r="W20" s="4"/>
    </row>
    <row r="21" spans="1:24" ht="84" x14ac:dyDescent="0.35">
      <c r="B21" s="50">
        <v>45096</v>
      </c>
      <c r="C21" s="48">
        <v>90000074812</v>
      </c>
      <c r="D21" s="46" t="s">
        <v>58</v>
      </c>
      <c r="E21" s="49">
        <v>43643</v>
      </c>
      <c r="F21" s="46">
        <v>40003016840</v>
      </c>
      <c r="G21" s="42" t="s">
        <v>126</v>
      </c>
      <c r="H21" s="51">
        <v>1.1898299999999999</v>
      </c>
      <c r="I21" s="12" t="s">
        <v>414</v>
      </c>
      <c r="J21" s="111" t="s">
        <v>426</v>
      </c>
      <c r="K21" s="149" t="s">
        <v>130</v>
      </c>
      <c r="L21" s="12" t="s">
        <v>121</v>
      </c>
      <c r="M21" s="12" t="s">
        <v>120</v>
      </c>
      <c r="N21" s="160" t="s">
        <v>130</v>
      </c>
      <c r="O21" s="160" t="s">
        <v>130</v>
      </c>
      <c r="P21" s="12" t="s">
        <v>133</v>
      </c>
      <c r="Q21" s="12" t="s">
        <v>133</v>
      </c>
      <c r="R21" s="12" t="s">
        <v>124</v>
      </c>
      <c r="S21" s="208" t="s">
        <v>132</v>
      </c>
      <c r="T21" s="209" t="s">
        <v>136</v>
      </c>
      <c r="U21" s="9" t="s">
        <v>124</v>
      </c>
      <c r="V21" s="9" t="s">
        <v>124</v>
      </c>
      <c r="W21" s="4"/>
    </row>
    <row r="22" spans="1:24" x14ac:dyDescent="0.35">
      <c r="B22" s="211" t="s">
        <v>125</v>
      </c>
      <c r="C22" s="54">
        <v>90000074812</v>
      </c>
      <c r="D22" s="46" t="s">
        <v>58</v>
      </c>
      <c r="E22" s="49">
        <v>43643</v>
      </c>
      <c r="F22" s="46">
        <v>40003016840</v>
      </c>
      <c r="G22" s="42" t="s">
        <v>126</v>
      </c>
      <c r="H22" s="39" t="s">
        <v>125</v>
      </c>
      <c r="I22" s="15">
        <v>2</v>
      </c>
      <c r="J22" s="15">
        <v>0</v>
      </c>
      <c r="K22" s="15">
        <v>0</v>
      </c>
      <c r="L22" s="15" t="s">
        <v>124</v>
      </c>
      <c r="M22" s="15">
        <v>2</v>
      </c>
      <c r="N22" s="15">
        <v>0</v>
      </c>
      <c r="O22" s="15">
        <v>0</v>
      </c>
      <c r="P22" s="21" t="s">
        <v>124</v>
      </c>
      <c r="Q22" s="21" t="s">
        <v>124</v>
      </c>
      <c r="R22" s="12" t="s">
        <v>124</v>
      </c>
      <c r="S22" s="21" t="s">
        <v>124</v>
      </c>
      <c r="T22" s="210" t="s">
        <v>125</v>
      </c>
      <c r="U22" s="10">
        <v>12</v>
      </c>
      <c r="V22" s="10">
        <f>SUM(I22:K22,M22:Q22)</f>
        <v>4</v>
      </c>
      <c r="W22" s="4"/>
      <c r="X22" s="221" t="s">
        <v>402</v>
      </c>
    </row>
    <row r="23" spans="1:24" ht="72" x14ac:dyDescent="0.35">
      <c r="A23" s="212" t="s">
        <v>127</v>
      </c>
      <c r="B23" s="159"/>
      <c r="C23" s="154"/>
      <c r="D23" s="204" t="s">
        <v>58</v>
      </c>
      <c r="E23" s="36"/>
      <c r="F23" s="75">
        <v>10</v>
      </c>
      <c r="G23" s="88" t="s">
        <v>59</v>
      </c>
      <c r="H23" s="99" t="s">
        <v>125</v>
      </c>
      <c r="I23" s="17"/>
      <c r="J23" s="24"/>
      <c r="K23" s="25"/>
      <c r="L23" s="18"/>
      <c r="M23" s="26"/>
      <c r="N23" s="19"/>
      <c r="O23" s="19"/>
      <c r="P23" s="11"/>
      <c r="Q23" s="11"/>
      <c r="R23" s="285" t="s">
        <v>554</v>
      </c>
      <c r="S23" s="28"/>
      <c r="T23" s="60"/>
      <c r="U23" s="65">
        <f>SUM(U4:U22)</f>
        <v>120</v>
      </c>
      <c r="V23" s="65">
        <f>SUM(V4:V22)</f>
        <v>82</v>
      </c>
      <c r="W23" s="321">
        <f>V23/U23*100</f>
        <v>68.333333333333329</v>
      </c>
      <c r="X23" s="321">
        <v>57.5</v>
      </c>
    </row>
    <row r="24" spans="1:24" ht="36" x14ac:dyDescent="0.35">
      <c r="A24" s="53"/>
      <c r="B24" s="50">
        <v>45097</v>
      </c>
      <c r="C24" s="44">
        <v>90009116331</v>
      </c>
      <c r="D24" s="46" t="s">
        <v>67</v>
      </c>
      <c r="E24" s="49">
        <v>42555</v>
      </c>
      <c r="F24" s="46">
        <v>40003357894</v>
      </c>
      <c r="G24" s="41" t="s">
        <v>4</v>
      </c>
      <c r="H24" s="51">
        <v>100</v>
      </c>
      <c r="I24" s="12" t="s">
        <v>428</v>
      </c>
      <c r="J24" s="149" t="s">
        <v>130</v>
      </c>
      <c r="K24" s="149" t="s">
        <v>130</v>
      </c>
      <c r="L24" s="12" t="s">
        <v>121</v>
      </c>
      <c r="M24" s="149" t="s">
        <v>130</v>
      </c>
      <c r="N24" s="149" t="s">
        <v>130</v>
      </c>
      <c r="O24" s="149" t="s">
        <v>130</v>
      </c>
      <c r="P24" s="12" t="s">
        <v>133</v>
      </c>
      <c r="Q24" s="12" t="s">
        <v>133</v>
      </c>
      <c r="R24" s="21" t="s">
        <v>124</v>
      </c>
      <c r="S24" s="21" t="s">
        <v>124</v>
      </c>
      <c r="T24" s="20" t="s">
        <v>124</v>
      </c>
      <c r="U24" s="9" t="s">
        <v>124</v>
      </c>
      <c r="V24" s="9" t="s">
        <v>124</v>
      </c>
      <c r="W24" s="4"/>
    </row>
    <row r="25" spans="1:24" x14ac:dyDescent="0.35">
      <c r="A25" s="53"/>
      <c r="B25" s="47" t="s">
        <v>125</v>
      </c>
      <c r="C25" s="48">
        <v>90009116331</v>
      </c>
      <c r="D25" s="46" t="s">
        <v>67</v>
      </c>
      <c r="E25" s="49">
        <v>42555</v>
      </c>
      <c r="F25" s="46">
        <v>40003357894</v>
      </c>
      <c r="G25" s="41" t="s">
        <v>4</v>
      </c>
      <c r="H25" s="52" t="s">
        <v>125</v>
      </c>
      <c r="I25" s="15">
        <v>2</v>
      </c>
      <c r="J25" s="20">
        <v>0</v>
      </c>
      <c r="K25" s="20">
        <v>0</v>
      </c>
      <c r="L25" s="12" t="s">
        <v>124</v>
      </c>
      <c r="M25" s="20">
        <v>0</v>
      </c>
      <c r="N25" s="20">
        <v>0</v>
      </c>
      <c r="O25" s="20">
        <v>0</v>
      </c>
      <c r="P25" s="21" t="s">
        <v>124</v>
      </c>
      <c r="Q25" s="21" t="s">
        <v>124</v>
      </c>
      <c r="R25" s="21" t="s">
        <v>124</v>
      </c>
      <c r="S25" s="21" t="s">
        <v>124</v>
      </c>
      <c r="T25" s="52" t="s">
        <v>125</v>
      </c>
      <c r="U25" s="64">
        <v>12</v>
      </c>
      <c r="V25" s="10">
        <f>SUM(I25:Q25)</f>
        <v>2</v>
      </c>
      <c r="W25" s="4"/>
    </row>
    <row r="26" spans="1:24" ht="36" x14ac:dyDescent="0.35">
      <c r="A26" s="53"/>
      <c r="B26" s="50">
        <v>45097</v>
      </c>
      <c r="C26" s="48">
        <v>90009116331</v>
      </c>
      <c r="D26" s="46" t="s">
        <v>67</v>
      </c>
      <c r="E26" s="49">
        <v>44382</v>
      </c>
      <c r="F26" s="46">
        <v>45103000574</v>
      </c>
      <c r="G26" s="41" t="s">
        <v>148</v>
      </c>
      <c r="H26" s="51">
        <v>100</v>
      </c>
      <c r="I26" s="12" t="s">
        <v>428</v>
      </c>
      <c r="J26" s="149" t="s">
        <v>130</v>
      </c>
      <c r="K26" s="149" t="s">
        <v>130</v>
      </c>
      <c r="L26" s="12" t="s">
        <v>121</v>
      </c>
      <c r="M26" s="149" t="s">
        <v>130</v>
      </c>
      <c r="N26" s="149" t="s">
        <v>130</v>
      </c>
      <c r="O26" s="149" t="s">
        <v>130</v>
      </c>
      <c r="P26" s="12" t="s">
        <v>133</v>
      </c>
      <c r="Q26" s="12" t="s">
        <v>133</v>
      </c>
      <c r="R26" s="21" t="s">
        <v>124</v>
      </c>
      <c r="S26" s="21" t="s">
        <v>124</v>
      </c>
      <c r="T26" s="20" t="s">
        <v>124</v>
      </c>
      <c r="U26" s="9" t="s">
        <v>124</v>
      </c>
      <c r="V26" s="9" t="s">
        <v>124</v>
      </c>
      <c r="W26" s="4"/>
    </row>
    <row r="27" spans="1:24" x14ac:dyDescent="0.35">
      <c r="A27" s="53"/>
      <c r="B27" s="67" t="s">
        <v>125</v>
      </c>
      <c r="C27" s="54">
        <v>90009116331</v>
      </c>
      <c r="D27" s="46" t="s">
        <v>67</v>
      </c>
      <c r="E27" s="49">
        <v>44382</v>
      </c>
      <c r="F27" s="46">
        <v>45103000574</v>
      </c>
      <c r="G27" s="41" t="s">
        <v>148</v>
      </c>
      <c r="H27" s="52" t="s">
        <v>125</v>
      </c>
      <c r="I27" s="15">
        <v>2</v>
      </c>
      <c r="J27" s="20">
        <v>0</v>
      </c>
      <c r="K27" s="20">
        <v>0</v>
      </c>
      <c r="L27" s="12" t="s">
        <v>124</v>
      </c>
      <c r="M27" s="20">
        <v>0</v>
      </c>
      <c r="N27" s="20">
        <v>0</v>
      </c>
      <c r="O27" s="20">
        <v>0</v>
      </c>
      <c r="P27" s="21" t="s">
        <v>124</v>
      </c>
      <c r="Q27" s="21" t="s">
        <v>124</v>
      </c>
      <c r="R27" s="21" t="s">
        <v>124</v>
      </c>
      <c r="S27" s="21" t="s">
        <v>124</v>
      </c>
      <c r="T27" s="52" t="s">
        <v>125</v>
      </c>
      <c r="U27" s="64">
        <v>12</v>
      </c>
      <c r="V27" s="10">
        <f>SUM(I27:Q27)</f>
        <v>2</v>
      </c>
      <c r="W27" s="4"/>
      <c r="X27" s="221" t="s">
        <v>402</v>
      </c>
    </row>
    <row r="28" spans="1:24" ht="64" customHeight="1" x14ac:dyDescent="0.35">
      <c r="A28" s="213" t="s">
        <v>147</v>
      </c>
      <c r="B28" s="214"/>
      <c r="C28" s="215"/>
      <c r="D28" s="216" t="s">
        <v>67</v>
      </c>
      <c r="E28" s="217"/>
      <c r="F28" s="218">
        <v>2</v>
      </c>
      <c r="G28" s="219" t="s">
        <v>68</v>
      </c>
      <c r="H28" s="220" t="s">
        <v>125</v>
      </c>
      <c r="I28" s="56"/>
      <c r="J28" s="32"/>
      <c r="K28" s="57"/>
      <c r="L28" s="18"/>
      <c r="M28" s="57"/>
      <c r="N28" s="57"/>
      <c r="O28" s="57"/>
      <c r="P28" s="59"/>
      <c r="Q28" s="59"/>
      <c r="R28" s="59" t="s">
        <v>124</v>
      </c>
      <c r="S28" s="28"/>
      <c r="T28" s="222" t="s">
        <v>429</v>
      </c>
      <c r="U28" s="66">
        <f>SUM(U24:U27)</f>
        <v>24</v>
      </c>
      <c r="V28" s="66">
        <f>SUM(V25:V27)</f>
        <v>4</v>
      </c>
      <c r="W28" s="193">
        <f>V28/U28*100</f>
        <v>16.666666666666664</v>
      </c>
      <c r="X28" s="319">
        <v>16.666666666666664</v>
      </c>
    </row>
    <row r="29" spans="1:24" ht="52.5" customHeight="1" x14ac:dyDescent="0.35">
      <c r="A29" s="53"/>
      <c r="B29" s="43">
        <v>45098</v>
      </c>
      <c r="C29" s="55">
        <v>90009115622</v>
      </c>
      <c r="D29" s="46" t="s">
        <v>69</v>
      </c>
      <c r="E29" s="49">
        <v>44386</v>
      </c>
      <c r="F29" s="46">
        <v>44103015509</v>
      </c>
      <c r="G29" s="41" t="s">
        <v>6</v>
      </c>
      <c r="H29" s="51">
        <v>3.4930000000000003E-2</v>
      </c>
      <c r="I29" s="12" t="s">
        <v>120</v>
      </c>
      <c r="J29" s="68" t="s">
        <v>431</v>
      </c>
      <c r="K29" s="149" t="s">
        <v>130</v>
      </c>
      <c r="L29" s="149" t="s">
        <v>432</v>
      </c>
      <c r="M29" s="149" t="s">
        <v>130</v>
      </c>
      <c r="N29" s="149" t="s">
        <v>130</v>
      </c>
      <c r="O29" s="149" t="s">
        <v>130</v>
      </c>
      <c r="P29" s="12" t="s">
        <v>133</v>
      </c>
      <c r="Q29" s="12" t="s">
        <v>133</v>
      </c>
      <c r="R29" s="21" t="s">
        <v>124</v>
      </c>
      <c r="S29" s="68" t="s">
        <v>155</v>
      </c>
      <c r="T29" s="42" t="s">
        <v>153</v>
      </c>
      <c r="U29" s="72" t="s">
        <v>124</v>
      </c>
      <c r="V29" s="62" t="s">
        <v>124</v>
      </c>
    </row>
    <row r="30" spans="1:24" x14ac:dyDescent="0.35">
      <c r="A30" s="53"/>
      <c r="B30" s="47" t="s">
        <v>125</v>
      </c>
      <c r="C30" s="55">
        <v>90009115622</v>
      </c>
      <c r="D30" s="46" t="s">
        <v>69</v>
      </c>
      <c r="E30" s="49">
        <v>44386</v>
      </c>
      <c r="F30" s="46">
        <v>44103015509</v>
      </c>
      <c r="G30" s="41" t="s">
        <v>6</v>
      </c>
      <c r="H30" s="71" t="s">
        <v>125</v>
      </c>
      <c r="I30" s="15">
        <v>2</v>
      </c>
      <c r="J30" s="20">
        <v>0</v>
      </c>
      <c r="K30" s="20">
        <v>0</v>
      </c>
      <c r="L30" s="20">
        <v>0</v>
      </c>
      <c r="M30" s="20">
        <v>0</v>
      </c>
      <c r="N30" s="20">
        <v>0</v>
      </c>
      <c r="O30" s="20">
        <v>0</v>
      </c>
      <c r="P30" s="21" t="s">
        <v>124</v>
      </c>
      <c r="Q30" s="21" t="s">
        <v>124</v>
      </c>
      <c r="R30" s="21" t="s">
        <v>124</v>
      </c>
      <c r="S30" s="21" t="s">
        <v>124</v>
      </c>
      <c r="T30" s="71" t="s">
        <v>125</v>
      </c>
      <c r="U30" s="61">
        <v>14</v>
      </c>
      <c r="V30" s="62">
        <f>SUM(I30:Q30)</f>
        <v>2</v>
      </c>
    </row>
    <row r="31" spans="1:24" ht="84" x14ac:dyDescent="0.35">
      <c r="A31" s="53"/>
      <c r="B31" s="43">
        <v>45098</v>
      </c>
      <c r="C31" s="55">
        <v>90009115622</v>
      </c>
      <c r="D31" s="46" t="s">
        <v>69</v>
      </c>
      <c r="E31" s="49">
        <v>44398</v>
      </c>
      <c r="F31" s="46">
        <v>43403001424</v>
      </c>
      <c r="G31" s="41" t="s">
        <v>144</v>
      </c>
      <c r="H31" s="51">
        <v>100</v>
      </c>
      <c r="I31" s="12" t="s">
        <v>120</v>
      </c>
      <c r="J31" s="12" t="s">
        <v>156</v>
      </c>
      <c r="K31" s="20" t="s">
        <v>433</v>
      </c>
      <c r="L31" s="12" t="s">
        <v>439</v>
      </c>
      <c r="M31" s="12" t="s">
        <v>120</v>
      </c>
      <c r="N31" s="68" t="s">
        <v>435</v>
      </c>
      <c r="O31" s="12" t="s">
        <v>437</v>
      </c>
      <c r="P31" s="12" t="s">
        <v>434</v>
      </c>
      <c r="Q31" s="12" t="s">
        <v>434</v>
      </c>
      <c r="R31" s="21" t="s">
        <v>124</v>
      </c>
      <c r="S31" s="21" t="s">
        <v>124</v>
      </c>
      <c r="T31" s="42" t="s">
        <v>157</v>
      </c>
      <c r="U31" s="61" t="s">
        <v>124</v>
      </c>
      <c r="V31" s="61" t="s">
        <v>124</v>
      </c>
    </row>
    <row r="32" spans="1:24" x14ac:dyDescent="0.35">
      <c r="A32" s="53"/>
      <c r="B32" s="47" t="s">
        <v>125</v>
      </c>
      <c r="C32" s="55">
        <v>90009115622</v>
      </c>
      <c r="D32" s="46" t="s">
        <v>69</v>
      </c>
      <c r="E32" s="49">
        <v>44398</v>
      </c>
      <c r="F32" s="46">
        <v>43403001424</v>
      </c>
      <c r="G32" s="41" t="s">
        <v>144</v>
      </c>
      <c r="H32" s="71" t="s">
        <v>125</v>
      </c>
      <c r="I32" s="15">
        <v>2</v>
      </c>
      <c r="J32" s="15">
        <v>2</v>
      </c>
      <c r="K32" s="15">
        <v>2</v>
      </c>
      <c r="L32" s="15">
        <v>2</v>
      </c>
      <c r="M32" s="15">
        <v>2</v>
      </c>
      <c r="N32" s="20">
        <v>0</v>
      </c>
      <c r="O32" s="15">
        <v>1</v>
      </c>
      <c r="P32" s="15">
        <v>1</v>
      </c>
      <c r="Q32" s="15">
        <v>1</v>
      </c>
      <c r="R32" s="21" t="s">
        <v>124</v>
      </c>
      <c r="S32" s="21" t="s">
        <v>124</v>
      </c>
      <c r="T32" s="71" t="s">
        <v>125</v>
      </c>
      <c r="U32" s="61">
        <v>16</v>
      </c>
      <c r="V32" s="62">
        <f>SUM(I32:Q32)</f>
        <v>13</v>
      </c>
    </row>
    <row r="33" spans="1:24" ht="48" x14ac:dyDescent="0.35">
      <c r="A33" s="53"/>
      <c r="B33" s="43">
        <v>45098</v>
      </c>
      <c r="C33" s="55">
        <v>90009115622</v>
      </c>
      <c r="D33" s="46" t="s">
        <v>150</v>
      </c>
      <c r="E33" s="49">
        <v>42735</v>
      </c>
      <c r="F33" s="46">
        <v>40003148480</v>
      </c>
      <c r="G33" s="41" t="s">
        <v>149</v>
      </c>
      <c r="H33" s="51">
        <v>94.576650000000001</v>
      </c>
      <c r="I33" s="12" t="s">
        <v>120</v>
      </c>
      <c r="J33" s="12" t="s">
        <v>156</v>
      </c>
      <c r="K33" s="20" t="s">
        <v>433</v>
      </c>
      <c r="L33" s="12" t="s">
        <v>121</v>
      </c>
      <c r="M33" s="12" t="s">
        <v>120</v>
      </c>
      <c r="N33" s="149" t="s">
        <v>130</v>
      </c>
      <c r="O33" s="149" t="s">
        <v>130</v>
      </c>
      <c r="P33" s="12" t="s">
        <v>133</v>
      </c>
      <c r="Q33" s="12" t="s">
        <v>133</v>
      </c>
      <c r="R33" s="21" t="s">
        <v>124</v>
      </c>
      <c r="S33" s="68" t="s">
        <v>155</v>
      </c>
      <c r="T33" s="42" t="s">
        <v>157</v>
      </c>
      <c r="U33" s="61" t="s">
        <v>124</v>
      </c>
      <c r="V33" s="62" t="s">
        <v>124</v>
      </c>
    </row>
    <row r="34" spans="1:24" x14ac:dyDescent="0.35">
      <c r="A34" s="53"/>
      <c r="B34" s="47" t="s">
        <v>125</v>
      </c>
      <c r="C34" s="55">
        <v>90009115622</v>
      </c>
      <c r="D34" s="46" t="s">
        <v>150</v>
      </c>
      <c r="E34" s="49">
        <v>42736</v>
      </c>
      <c r="F34" s="46">
        <v>40003148480</v>
      </c>
      <c r="G34" s="41" t="s">
        <v>149</v>
      </c>
      <c r="H34" s="71" t="s">
        <v>125</v>
      </c>
      <c r="I34" s="15">
        <v>2</v>
      </c>
      <c r="J34" s="15">
        <v>2</v>
      </c>
      <c r="K34" s="15">
        <v>2</v>
      </c>
      <c r="L34" s="12" t="s">
        <v>124</v>
      </c>
      <c r="M34" s="15">
        <v>2</v>
      </c>
      <c r="N34" s="20">
        <v>0</v>
      </c>
      <c r="O34" s="20">
        <v>0</v>
      </c>
      <c r="P34" s="21" t="s">
        <v>124</v>
      </c>
      <c r="Q34" s="21" t="s">
        <v>124</v>
      </c>
      <c r="R34" s="21" t="s">
        <v>124</v>
      </c>
      <c r="S34" s="21" t="s">
        <v>124</v>
      </c>
      <c r="T34" s="71" t="s">
        <v>125</v>
      </c>
      <c r="U34" s="61">
        <v>12</v>
      </c>
      <c r="V34" s="62">
        <f>SUM(I34:Q34)</f>
        <v>8</v>
      </c>
    </row>
    <row r="35" spans="1:24" ht="84" x14ac:dyDescent="0.35">
      <c r="A35" s="53"/>
      <c r="B35" s="43">
        <v>45098</v>
      </c>
      <c r="C35" s="55">
        <v>90009115622</v>
      </c>
      <c r="D35" s="46" t="s">
        <v>69</v>
      </c>
      <c r="E35" s="49">
        <v>44447</v>
      </c>
      <c r="F35" s="46">
        <v>44103026358</v>
      </c>
      <c r="G35" s="41" t="s">
        <v>142</v>
      </c>
      <c r="H35" s="51">
        <v>26.613990000000001</v>
      </c>
      <c r="I35" s="12" t="s">
        <v>120</v>
      </c>
      <c r="J35" s="12" t="s">
        <v>436</v>
      </c>
      <c r="K35" s="20" t="s">
        <v>433</v>
      </c>
      <c r="L35" s="12" t="s">
        <v>439</v>
      </c>
      <c r="M35" s="12" t="s">
        <v>120</v>
      </c>
      <c r="N35" s="68" t="s">
        <v>435</v>
      </c>
      <c r="O35" s="12" t="s">
        <v>437</v>
      </c>
      <c r="P35" s="12" t="s">
        <v>434</v>
      </c>
      <c r="Q35" s="12" t="s">
        <v>434</v>
      </c>
      <c r="R35" s="21" t="s">
        <v>124</v>
      </c>
      <c r="S35" s="68" t="s">
        <v>155</v>
      </c>
      <c r="T35" s="42" t="s">
        <v>438</v>
      </c>
      <c r="U35" s="61" t="s">
        <v>124</v>
      </c>
      <c r="V35" s="61" t="s">
        <v>124</v>
      </c>
    </row>
    <row r="36" spans="1:24" x14ac:dyDescent="0.35">
      <c r="A36" s="53"/>
      <c r="B36" s="47" t="s">
        <v>125</v>
      </c>
      <c r="C36" s="55">
        <v>90009115622</v>
      </c>
      <c r="D36" s="46" t="s">
        <v>69</v>
      </c>
      <c r="E36" s="49">
        <v>44447</v>
      </c>
      <c r="F36" s="46">
        <v>44103026358</v>
      </c>
      <c r="G36" s="41" t="s">
        <v>142</v>
      </c>
      <c r="H36" s="71" t="s">
        <v>125</v>
      </c>
      <c r="I36" s="15">
        <v>2</v>
      </c>
      <c r="J36" s="15">
        <v>2</v>
      </c>
      <c r="K36" s="15">
        <v>2</v>
      </c>
      <c r="L36" s="15">
        <v>2</v>
      </c>
      <c r="M36" s="15">
        <v>2</v>
      </c>
      <c r="N36" s="20">
        <v>0</v>
      </c>
      <c r="O36" s="15">
        <v>1</v>
      </c>
      <c r="P36" s="15">
        <v>1</v>
      </c>
      <c r="Q36" s="15">
        <v>1</v>
      </c>
      <c r="R36" s="21" t="s">
        <v>124</v>
      </c>
      <c r="S36" s="21"/>
      <c r="T36" s="71" t="s">
        <v>125</v>
      </c>
      <c r="U36" s="61">
        <v>16</v>
      </c>
      <c r="V36" s="62">
        <f>SUM(I36:Q36)</f>
        <v>13</v>
      </c>
    </row>
    <row r="37" spans="1:24" ht="90" customHeight="1" x14ac:dyDescent="0.35">
      <c r="A37" s="53"/>
      <c r="B37" s="43">
        <v>45098</v>
      </c>
      <c r="C37" s="55">
        <v>90009115622</v>
      </c>
      <c r="D37" s="46" t="s">
        <v>69</v>
      </c>
      <c r="E37" s="49">
        <v>44414</v>
      </c>
      <c r="F37" s="46">
        <v>44103058086</v>
      </c>
      <c r="G37" s="41" t="s">
        <v>145</v>
      </c>
      <c r="H37" s="51">
        <v>29.210260000000002</v>
      </c>
      <c r="I37" s="12" t="s">
        <v>120</v>
      </c>
      <c r="J37" s="12" t="s">
        <v>156</v>
      </c>
      <c r="K37" s="20" t="s">
        <v>433</v>
      </c>
      <c r="L37" s="12" t="s">
        <v>163</v>
      </c>
      <c r="M37" s="12" t="s">
        <v>120</v>
      </c>
      <c r="N37" s="68" t="s">
        <v>435</v>
      </c>
      <c r="O37" s="12" t="s">
        <v>437</v>
      </c>
      <c r="P37" s="12" t="s">
        <v>434</v>
      </c>
      <c r="Q37" s="12" t="s">
        <v>434</v>
      </c>
      <c r="R37" s="21" t="s">
        <v>124</v>
      </c>
      <c r="S37" s="16" t="s">
        <v>154</v>
      </c>
      <c r="T37" s="42" t="s">
        <v>157</v>
      </c>
      <c r="U37" s="61" t="s">
        <v>124</v>
      </c>
      <c r="V37" s="61" t="s">
        <v>124</v>
      </c>
    </row>
    <row r="38" spans="1:24" x14ac:dyDescent="0.35">
      <c r="A38" s="53"/>
      <c r="B38" s="47" t="s">
        <v>125</v>
      </c>
      <c r="C38" s="55">
        <v>90009115622</v>
      </c>
      <c r="D38" s="46" t="s">
        <v>69</v>
      </c>
      <c r="E38" s="49">
        <v>44414</v>
      </c>
      <c r="F38" s="46">
        <v>44103058086</v>
      </c>
      <c r="G38" s="41" t="s">
        <v>145</v>
      </c>
      <c r="H38" s="71" t="s">
        <v>125</v>
      </c>
      <c r="I38" s="15">
        <v>2</v>
      </c>
      <c r="J38" s="15">
        <v>2</v>
      </c>
      <c r="K38" s="15">
        <v>2</v>
      </c>
      <c r="L38" s="15">
        <v>0</v>
      </c>
      <c r="M38" s="15">
        <v>2</v>
      </c>
      <c r="N38" s="20">
        <v>0</v>
      </c>
      <c r="O38" s="15">
        <v>1</v>
      </c>
      <c r="P38" s="15">
        <v>1</v>
      </c>
      <c r="Q38" s="15">
        <v>1</v>
      </c>
      <c r="R38" s="21" t="s">
        <v>124</v>
      </c>
      <c r="S38" s="21" t="s">
        <v>124</v>
      </c>
      <c r="T38" s="71" t="s">
        <v>125</v>
      </c>
      <c r="U38" s="61">
        <v>16</v>
      </c>
      <c r="V38" s="62">
        <f>SUM(I38:Q38)</f>
        <v>11</v>
      </c>
    </row>
    <row r="39" spans="1:24" ht="24" x14ac:dyDescent="0.35">
      <c r="A39" s="53"/>
      <c r="B39" s="43">
        <v>45098</v>
      </c>
      <c r="C39" s="55">
        <v>90009115622</v>
      </c>
      <c r="D39" s="46" t="s">
        <v>69</v>
      </c>
      <c r="E39" s="49">
        <v>44406</v>
      </c>
      <c r="F39" s="46">
        <v>42403025230</v>
      </c>
      <c r="G39" s="41" t="s">
        <v>146</v>
      </c>
      <c r="H39" s="51">
        <v>100</v>
      </c>
      <c r="I39" s="12" t="s">
        <v>120</v>
      </c>
      <c r="J39" s="149" t="s">
        <v>130</v>
      </c>
      <c r="K39" s="149" t="s">
        <v>130</v>
      </c>
      <c r="L39" s="12" t="s">
        <v>121</v>
      </c>
      <c r="M39" s="149" t="s">
        <v>130</v>
      </c>
      <c r="N39" s="149" t="s">
        <v>130</v>
      </c>
      <c r="O39" s="149" t="s">
        <v>130</v>
      </c>
      <c r="P39" s="12" t="s">
        <v>133</v>
      </c>
      <c r="Q39" s="12" t="s">
        <v>133</v>
      </c>
      <c r="R39" s="21" t="s">
        <v>124</v>
      </c>
      <c r="S39" s="16" t="s">
        <v>154</v>
      </c>
      <c r="T39" s="20" t="s">
        <v>124</v>
      </c>
      <c r="U39" s="61" t="s">
        <v>124</v>
      </c>
      <c r="V39" s="61" t="s">
        <v>124</v>
      </c>
    </row>
    <row r="40" spans="1:24" x14ac:dyDescent="0.35">
      <c r="A40" s="53"/>
      <c r="B40" s="67" t="s">
        <v>125</v>
      </c>
      <c r="C40" s="55">
        <v>90009115622</v>
      </c>
      <c r="D40" s="46" t="s">
        <v>69</v>
      </c>
      <c r="E40" s="49">
        <v>44406</v>
      </c>
      <c r="F40" s="46">
        <v>42403025230</v>
      </c>
      <c r="G40" s="41" t="s">
        <v>146</v>
      </c>
      <c r="H40" s="71" t="s">
        <v>125</v>
      </c>
      <c r="I40" s="15">
        <v>2</v>
      </c>
      <c r="J40" s="20">
        <v>0</v>
      </c>
      <c r="K40" s="20">
        <v>0</v>
      </c>
      <c r="L40" s="12" t="s">
        <v>124</v>
      </c>
      <c r="M40" s="20">
        <v>0</v>
      </c>
      <c r="N40" s="20">
        <v>0</v>
      </c>
      <c r="O40" s="20">
        <v>0</v>
      </c>
      <c r="P40" s="21" t="s">
        <v>124</v>
      </c>
      <c r="Q40" s="21" t="s">
        <v>124</v>
      </c>
      <c r="R40" s="21" t="s">
        <v>124</v>
      </c>
      <c r="S40" s="21" t="s">
        <v>124</v>
      </c>
      <c r="T40" s="71" t="s">
        <v>125</v>
      </c>
      <c r="U40" s="61">
        <v>12</v>
      </c>
      <c r="V40" s="62">
        <f>SUM(I40:Q40)</f>
        <v>2</v>
      </c>
      <c r="X40" s="221" t="s">
        <v>402</v>
      </c>
    </row>
    <row r="41" spans="1:24" ht="74.5" customHeight="1" x14ac:dyDescent="0.35">
      <c r="A41" s="189" t="s">
        <v>430</v>
      </c>
      <c r="B41" s="38"/>
      <c r="C41" s="37"/>
      <c r="D41" s="223" t="s">
        <v>151</v>
      </c>
      <c r="E41" s="36"/>
      <c r="F41" s="75">
        <v>6</v>
      </c>
      <c r="G41" s="88" t="s">
        <v>152</v>
      </c>
      <c r="H41" s="99" t="s">
        <v>125</v>
      </c>
      <c r="I41" s="56"/>
      <c r="J41" s="69"/>
      <c r="K41" s="69"/>
      <c r="L41" s="74"/>
      <c r="M41" s="69"/>
      <c r="N41" s="57"/>
      <c r="O41" s="74"/>
      <c r="P41" s="56"/>
      <c r="Q41" s="56"/>
      <c r="R41" s="285" t="s">
        <v>555</v>
      </c>
      <c r="S41" s="116"/>
      <c r="T41" s="58" t="s">
        <v>440</v>
      </c>
      <c r="U41" s="119">
        <f>SUM(U29:U40)</f>
        <v>86</v>
      </c>
      <c r="V41" s="119">
        <f>SUM(V29:V40)</f>
        <v>49</v>
      </c>
      <c r="W41" s="321">
        <f>V41/U41*100</f>
        <v>56.97674418604651</v>
      </c>
      <c r="X41" s="321">
        <v>69.565217391304344</v>
      </c>
    </row>
    <row r="42" spans="1:24" ht="84" x14ac:dyDescent="0.35">
      <c r="B42" s="43">
        <v>45103</v>
      </c>
      <c r="C42" s="46">
        <v>90000031048</v>
      </c>
      <c r="D42" s="46" t="s">
        <v>70</v>
      </c>
      <c r="E42" s="49">
        <v>44376</v>
      </c>
      <c r="F42" s="46">
        <v>44103057729</v>
      </c>
      <c r="G42" s="41" t="s">
        <v>296</v>
      </c>
      <c r="H42" s="51">
        <v>100</v>
      </c>
      <c r="I42" s="12" t="s">
        <v>414</v>
      </c>
      <c r="J42" s="12" t="s">
        <v>442</v>
      </c>
      <c r="K42" s="15" t="s">
        <v>443</v>
      </c>
      <c r="L42" s="12" t="s">
        <v>121</v>
      </c>
      <c r="M42" s="112" t="s">
        <v>444</v>
      </c>
      <c r="N42" s="68" t="s">
        <v>445</v>
      </c>
      <c r="O42" s="149" t="s">
        <v>130</v>
      </c>
      <c r="P42" s="12" t="s">
        <v>133</v>
      </c>
      <c r="Q42" s="12" t="s">
        <v>133</v>
      </c>
      <c r="R42" s="21" t="s">
        <v>124</v>
      </c>
      <c r="S42" s="21" t="s">
        <v>124</v>
      </c>
      <c r="T42" s="20" t="s">
        <v>124</v>
      </c>
      <c r="U42" s="16" t="s">
        <v>124</v>
      </c>
      <c r="V42" s="16" t="s">
        <v>124</v>
      </c>
      <c r="W42" s="106"/>
    </row>
    <row r="43" spans="1:24" x14ac:dyDescent="0.35">
      <c r="B43" s="47" t="s">
        <v>125</v>
      </c>
      <c r="C43" s="46">
        <v>90000031048</v>
      </c>
      <c r="D43" s="46" t="s">
        <v>70</v>
      </c>
      <c r="E43" s="49">
        <v>44376</v>
      </c>
      <c r="F43" s="46">
        <v>44103057729</v>
      </c>
      <c r="G43" s="41" t="s">
        <v>296</v>
      </c>
      <c r="H43" s="47" t="s">
        <v>125</v>
      </c>
      <c r="I43" s="15">
        <v>2</v>
      </c>
      <c r="J43" s="15">
        <v>1</v>
      </c>
      <c r="K43" s="15">
        <v>1</v>
      </c>
      <c r="L43" s="12" t="s">
        <v>124</v>
      </c>
      <c r="M43" s="15">
        <v>0</v>
      </c>
      <c r="N43" s="15">
        <v>0</v>
      </c>
      <c r="O43" s="20">
        <v>0</v>
      </c>
      <c r="P43" s="21" t="s">
        <v>124</v>
      </c>
      <c r="Q43" s="21" t="s">
        <v>124</v>
      </c>
      <c r="R43" s="21" t="s">
        <v>124</v>
      </c>
      <c r="S43" s="21" t="s">
        <v>124</v>
      </c>
      <c r="T43" s="67" t="s">
        <v>125</v>
      </c>
      <c r="U43" s="61">
        <v>12</v>
      </c>
      <c r="V43" s="62">
        <f>SUM(I43:Q43)</f>
        <v>4</v>
      </c>
      <c r="W43" s="106"/>
    </row>
    <row r="44" spans="1:24" ht="116.5" customHeight="1" x14ac:dyDescent="0.35">
      <c r="B44" s="43">
        <v>45099</v>
      </c>
      <c r="C44" s="45">
        <v>90000031048</v>
      </c>
      <c r="D44" s="46" t="s">
        <v>70</v>
      </c>
      <c r="E44" s="49">
        <v>41695</v>
      </c>
      <c r="F44" s="46">
        <v>44103027052</v>
      </c>
      <c r="G44" s="41" t="s">
        <v>294</v>
      </c>
      <c r="H44" s="51">
        <v>100</v>
      </c>
      <c r="I44" s="12" t="s">
        <v>414</v>
      </c>
      <c r="J44" s="12" t="s">
        <v>467</v>
      </c>
      <c r="K44" s="112" t="s">
        <v>470</v>
      </c>
      <c r="L44" s="12" t="s">
        <v>121</v>
      </c>
      <c r="M44" s="112" t="s">
        <v>444</v>
      </c>
      <c r="N44" s="15" t="s">
        <v>469</v>
      </c>
      <c r="O44" s="15" t="s">
        <v>134</v>
      </c>
      <c r="P44" s="12" t="s">
        <v>133</v>
      </c>
      <c r="Q44" s="12" t="s">
        <v>133</v>
      </c>
      <c r="R44" s="21" t="s">
        <v>124</v>
      </c>
      <c r="S44" s="21" t="s">
        <v>124</v>
      </c>
      <c r="T44" s="42" t="s">
        <v>471</v>
      </c>
      <c r="U44" s="16" t="s">
        <v>124</v>
      </c>
      <c r="V44" s="16" t="s">
        <v>124</v>
      </c>
      <c r="W44" s="106"/>
    </row>
    <row r="45" spans="1:24" x14ac:dyDescent="0.35">
      <c r="B45" s="47" t="s">
        <v>125</v>
      </c>
      <c r="C45" s="45">
        <v>90000031048</v>
      </c>
      <c r="D45" s="46" t="s">
        <v>70</v>
      </c>
      <c r="E45" s="49">
        <v>41695</v>
      </c>
      <c r="F45" s="46">
        <v>44103027052</v>
      </c>
      <c r="G45" s="41" t="s">
        <v>294</v>
      </c>
      <c r="H45" s="47" t="s">
        <v>125</v>
      </c>
      <c r="I45" s="15">
        <v>2</v>
      </c>
      <c r="J45" s="15">
        <v>1</v>
      </c>
      <c r="K45" s="15">
        <v>1</v>
      </c>
      <c r="L45" s="12" t="s">
        <v>124</v>
      </c>
      <c r="M45" s="15">
        <v>0</v>
      </c>
      <c r="N45" s="15">
        <v>1</v>
      </c>
      <c r="O45" s="15">
        <v>1</v>
      </c>
      <c r="P45" s="21" t="s">
        <v>124</v>
      </c>
      <c r="Q45" s="21" t="s">
        <v>124</v>
      </c>
      <c r="R45" s="21" t="s">
        <v>124</v>
      </c>
      <c r="S45" s="21" t="s">
        <v>124</v>
      </c>
      <c r="T45" s="67" t="s">
        <v>125</v>
      </c>
      <c r="U45" s="61">
        <v>12</v>
      </c>
      <c r="V45" s="62">
        <f>SUM(I45:Q45)</f>
        <v>6</v>
      </c>
      <c r="W45" s="106"/>
    </row>
    <row r="46" spans="1:24" ht="138" customHeight="1" x14ac:dyDescent="0.35">
      <c r="B46" s="43">
        <v>45099</v>
      </c>
      <c r="C46" s="46">
        <v>90000031048</v>
      </c>
      <c r="D46" s="46" t="s">
        <v>70</v>
      </c>
      <c r="E46" s="49">
        <v>41785</v>
      </c>
      <c r="F46" s="46">
        <v>44103089090</v>
      </c>
      <c r="G46" s="41" t="s">
        <v>7</v>
      </c>
      <c r="H46" s="51">
        <v>100</v>
      </c>
      <c r="I46" s="12" t="s">
        <v>414</v>
      </c>
      <c r="J46" s="12" t="s">
        <v>467</v>
      </c>
      <c r="K46" s="15" t="s">
        <v>472</v>
      </c>
      <c r="L46" s="12" t="s">
        <v>121</v>
      </c>
      <c r="M46" s="224" t="s">
        <v>130</v>
      </c>
      <c r="N46" s="15" t="s">
        <v>473</v>
      </c>
      <c r="O46" s="15" t="s">
        <v>134</v>
      </c>
      <c r="P46" s="16" t="s">
        <v>133</v>
      </c>
      <c r="Q46" s="16" t="s">
        <v>133</v>
      </c>
      <c r="R46" s="21" t="s">
        <v>124</v>
      </c>
      <c r="S46" s="21" t="s">
        <v>124</v>
      </c>
      <c r="T46" s="42" t="s">
        <v>474</v>
      </c>
      <c r="U46" s="16" t="s">
        <v>124</v>
      </c>
      <c r="V46" s="16" t="s">
        <v>124</v>
      </c>
      <c r="W46" s="106"/>
    </row>
    <row r="47" spans="1:24" x14ac:dyDescent="0.35">
      <c r="B47" s="47" t="s">
        <v>125</v>
      </c>
      <c r="C47" s="46">
        <v>90000031048</v>
      </c>
      <c r="D47" s="46" t="s">
        <v>70</v>
      </c>
      <c r="E47" s="49">
        <v>41785</v>
      </c>
      <c r="F47" s="46">
        <v>44103089090</v>
      </c>
      <c r="G47" s="41" t="s">
        <v>7</v>
      </c>
      <c r="H47" s="47" t="s">
        <v>125</v>
      </c>
      <c r="I47" s="15">
        <v>2</v>
      </c>
      <c r="J47" s="15">
        <v>1</v>
      </c>
      <c r="K47" s="15">
        <v>2</v>
      </c>
      <c r="L47" s="12" t="s">
        <v>124</v>
      </c>
      <c r="M47" s="15">
        <v>0</v>
      </c>
      <c r="N47" s="15">
        <v>1</v>
      </c>
      <c r="O47" s="15">
        <v>1</v>
      </c>
      <c r="P47" s="16" t="s">
        <v>124</v>
      </c>
      <c r="Q47" s="16" t="s">
        <v>124</v>
      </c>
      <c r="R47" s="21" t="s">
        <v>124</v>
      </c>
      <c r="S47" s="21" t="s">
        <v>124</v>
      </c>
      <c r="T47" s="67" t="s">
        <v>125</v>
      </c>
      <c r="U47" s="61">
        <v>12</v>
      </c>
      <c r="V47" s="62">
        <f>SUM(I47:Q47)</f>
        <v>7</v>
      </c>
      <c r="W47" s="106"/>
    </row>
    <row r="48" spans="1:24" ht="84" x14ac:dyDescent="0.35">
      <c r="B48" s="43">
        <v>45099</v>
      </c>
      <c r="C48" s="46">
        <v>90000031048</v>
      </c>
      <c r="D48" s="46" t="s">
        <v>70</v>
      </c>
      <c r="E48" s="49">
        <v>42310</v>
      </c>
      <c r="F48" s="46">
        <v>49503000754</v>
      </c>
      <c r="G48" s="41" t="s">
        <v>295</v>
      </c>
      <c r="H48" s="51">
        <v>100</v>
      </c>
      <c r="I48" s="12" t="s">
        <v>414</v>
      </c>
      <c r="J48" s="12" t="s">
        <v>467</v>
      </c>
      <c r="K48" s="15" t="s">
        <v>468</v>
      </c>
      <c r="L48" s="12" t="s">
        <v>121</v>
      </c>
      <c r="M48" s="112" t="s">
        <v>444</v>
      </c>
      <c r="N48" s="112" t="s">
        <v>466</v>
      </c>
      <c r="O48" s="160" t="s">
        <v>130</v>
      </c>
      <c r="P48" s="16" t="s">
        <v>133</v>
      </c>
      <c r="Q48" s="16" t="s">
        <v>133</v>
      </c>
      <c r="R48" s="21" t="s">
        <v>124</v>
      </c>
      <c r="S48" s="21" t="s">
        <v>124</v>
      </c>
      <c r="T48" s="20" t="s">
        <v>124</v>
      </c>
      <c r="U48" s="16" t="s">
        <v>124</v>
      </c>
      <c r="V48" s="16" t="s">
        <v>124</v>
      </c>
      <c r="W48" s="106"/>
    </row>
    <row r="49" spans="2:23" x14ac:dyDescent="0.35">
      <c r="B49" s="47" t="s">
        <v>125</v>
      </c>
      <c r="C49" s="46">
        <v>90000031048</v>
      </c>
      <c r="D49" s="46" t="s">
        <v>70</v>
      </c>
      <c r="E49" s="49">
        <v>42310</v>
      </c>
      <c r="F49" s="46">
        <v>49503000754</v>
      </c>
      <c r="G49" s="41" t="s">
        <v>295</v>
      </c>
      <c r="H49" s="47" t="s">
        <v>125</v>
      </c>
      <c r="I49" s="15">
        <v>2</v>
      </c>
      <c r="J49" s="15">
        <v>1</v>
      </c>
      <c r="K49" s="15">
        <v>1</v>
      </c>
      <c r="L49" s="12" t="s">
        <v>124</v>
      </c>
      <c r="M49" s="15">
        <v>0</v>
      </c>
      <c r="N49" s="20">
        <v>0</v>
      </c>
      <c r="O49" s="20">
        <v>0</v>
      </c>
      <c r="P49" s="16" t="s">
        <v>124</v>
      </c>
      <c r="Q49" s="16" t="s">
        <v>124</v>
      </c>
      <c r="R49" s="21" t="s">
        <v>124</v>
      </c>
      <c r="S49" s="21" t="s">
        <v>124</v>
      </c>
      <c r="T49" s="67" t="s">
        <v>125</v>
      </c>
      <c r="U49" s="61">
        <v>12</v>
      </c>
      <c r="V49" s="62">
        <f>SUM(I49:Q49)</f>
        <v>4</v>
      </c>
      <c r="W49" s="106"/>
    </row>
    <row r="50" spans="2:23" ht="84" x14ac:dyDescent="0.35">
      <c r="B50" s="43">
        <v>45099</v>
      </c>
      <c r="C50" s="46">
        <v>90000031048</v>
      </c>
      <c r="D50" s="46" t="s">
        <v>70</v>
      </c>
      <c r="E50" s="49">
        <v>43746</v>
      </c>
      <c r="F50" s="46">
        <v>44103026682</v>
      </c>
      <c r="G50" s="41" t="s">
        <v>292</v>
      </c>
      <c r="H50" s="51">
        <v>74.168980000000005</v>
      </c>
      <c r="I50" s="12" t="s">
        <v>414</v>
      </c>
      <c r="J50" s="12" t="s">
        <v>451</v>
      </c>
      <c r="K50" s="15" t="s">
        <v>452</v>
      </c>
      <c r="L50" s="12" t="s">
        <v>121</v>
      </c>
      <c r="M50" s="112" t="s">
        <v>444</v>
      </c>
      <c r="N50" s="68" t="s">
        <v>455</v>
      </c>
      <c r="O50" s="160" t="s">
        <v>130</v>
      </c>
      <c r="P50" s="16" t="s">
        <v>133</v>
      </c>
      <c r="Q50" s="16" t="s">
        <v>133</v>
      </c>
      <c r="R50" s="21" t="s">
        <v>124</v>
      </c>
      <c r="S50" s="15" t="s">
        <v>454</v>
      </c>
      <c r="T50" s="42" t="s">
        <v>453</v>
      </c>
      <c r="U50" s="16" t="s">
        <v>124</v>
      </c>
      <c r="V50" s="16" t="s">
        <v>124</v>
      </c>
      <c r="W50" s="106"/>
    </row>
    <row r="51" spans="2:23" x14ac:dyDescent="0.35">
      <c r="B51" s="47" t="s">
        <v>125</v>
      </c>
      <c r="C51" s="46">
        <v>90000031048</v>
      </c>
      <c r="D51" s="46" t="s">
        <v>70</v>
      </c>
      <c r="E51" s="49">
        <v>43746</v>
      </c>
      <c r="F51" s="46">
        <v>44103026682</v>
      </c>
      <c r="G51" s="41" t="s">
        <v>292</v>
      </c>
      <c r="H51" s="47" t="s">
        <v>125</v>
      </c>
      <c r="I51" s="15">
        <v>2</v>
      </c>
      <c r="J51" s="15">
        <v>2</v>
      </c>
      <c r="K51" s="15">
        <v>2</v>
      </c>
      <c r="L51" s="12" t="s">
        <v>124</v>
      </c>
      <c r="M51" s="15">
        <v>0</v>
      </c>
      <c r="N51" s="15">
        <v>0</v>
      </c>
      <c r="O51" s="20">
        <v>0</v>
      </c>
      <c r="P51" s="16" t="s">
        <v>124</v>
      </c>
      <c r="Q51" s="16" t="s">
        <v>124</v>
      </c>
      <c r="R51" s="21" t="s">
        <v>124</v>
      </c>
      <c r="S51" s="21" t="s">
        <v>124</v>
      </c>
      <c r="T51" s="67" t="s">
        <v>125</v>
      </c>
      <c r="U51" s="61">
        <v>12</v>
      </c>
      <c r="V51" s="62">
        <f>SUM(I51:Q51)</f>
        <v>6</v>
      </c>
      <c r="W51" s="106"/>
    </row>
    <row r="52" spans="2:23" ht="24" x14ac:dyDescent="0.35">
      <c r="B52" s="43">
        <v>45099</v>
      </c>
      <c r="C52" s="46">
        <v>90000031048</v>
      </c>
      <c r="D52" s="46" t="s">
        <v>70</v>
      </c>
      <c r="E52" s="49">
        <v>44673</v>
      </c>
      <c r="F52" s="46">
        <v>40003016840</v>
      </c>
      <c r="G52" s="41" t="s">
        <v>126</v>
      </c>
      <c r="H52" s="51">
        <v>54.067480000000003</v>
      </c>
      <c r="I52" s="224" t="s">
        <v>130</v>
      </c>
      <c r="J52" s="160" t="s">
        <v>130</v>
      </c>
      <c r="K52" s="160" t="s">
        <v>130</v>
      </c>
      <c r="L52" s="12" t="s">
        <v>121</v>
      </c>
      <c r="M52" s="160" t="s">
        <v>130</v>
      </c>
      <c r="N52" s="160" t="s">
        <v>130</v>
      </c>
      <c r="O52" s="160" t="s">
        <v>130</v>
      </c>
      <c r="P52" s="20" t="s">
        <v>133</v>
      </c>
      <c r="Q52" s="20" t="s">
        <v>133</v>
      </c>
      <c r="R52" s="21" t="s">
        <v>124</v>
      </c>
      <c r="S52" s="21" t="s">
        <v>124</v>
      </c>
      <c r="T52" s="20" t="s">
        <v>124</v>
      </c>
      <c r="U52" s="16" t="s">
        <v>124</v>
      </c>
      <c r="V52" s="16" t="s">
        <v>124</v>
      </c>
      <c r="W52" s="106"/>
    </row>
    <row r="53" spans="2:23" x14ac:dyDescent="0.35">
      <c r="B53" s="47" t="s">
        <v>125</v>
      </c>
      <c r="C53" s="46">
        <v>90000031048</v>
      </c>
      <c r="D53" s="46" t="s">
        <v>70</v>
      </c>
      <c r="E53" s="49">
        <v>44673</v>
      </c>
      <c r="F53" s="46">
        <v>40003016840</v>
      </c>
      <c r="G53" s="41" t="s">
        <v>126</v>
      </c>
      <c r="H53" s="47" t="s">
        <v>125</v>
      </c>
      <c r="I53" s="15">
        <v>0</v>
      </c>
      <c r="J53" s="20">
        <v>0</v>
      </c>
      <c r="K53" s="20">
        <v>0</v>
      </c>
      <c r="L53" s="12" t="s">
        <v>124</v>
      </c>
      <c r="M53" s="20">
        <v>0</v>
      </c>
      <c r="N53" s="20">
        <v>0</v>
      </c>
      <c r="O53" s="20">
        <v>0</v>
      </c>
      <c r="P53" s="20" t="s">
        <v>124</v>
      </c>
      <c r="Q53" s="20" t="s">
        <v>124</v>
      </c>
      <c r="R53" s="21" t="s">
        <v>124</v>
      </c>
      <c r="S53" s="21" t="s">
        <v>124</v>
      </c>
      <c r="T53" s="67" t="s">
        <v>125</v>
      </c>
      <c r="U53" s="61">
        <v>12</v>
      </c>
      <c r="V53" s="62">
        <f>SUM(I53:Q53)</f>
        <v>0</v>
      </c>
      <c r="W53" s="106"/>
    </row>
    <row r="54" spans="2:23" ht="84" x14ac:dyDescent="0.35">
      <c r="B54" s="43">
        <v>45099</v>
      </c>
      <c r="C54" s="46">
        <v>90000031048</v>
      </c>
      <c r="D54" s="46" t="s">
        <v>70</v>
      </c>
      <c r="E54" s="49">
        <v>44386</v>
      </c>
      <c r="F54" s="46">
        <v>44103015509</v>
      </c>
      <c r="G54" s="41" t="s">
        <v>6</v>
      </c>
      <c r="H54" s="51">
        <v>26.716180000000001</v>
      </c>
      <c r="I54" s="12" t="s">
        <v>414</v>
      </c>
      <c r="J54" s="20" t="s">
        <v>460</v>
      </c>
      <c r="K54" s="20" t="s">
        <v>459</v>
      </c>
      <c r="L54" s="112" t="s">
        <v>461</v>
      </c>
      <c r="M54" s="112" t="s">
        <v>444</v>
      </c>
      <c r="N54" s="68" t="s">
        <v>462</v>
      </c>
      <c r="O54" s="160" t="s">
        <v>130</v>
      </c>
      <c r="P54" s="16" t="s">
        <v>133</v>
      </c>
      <c r="Q54" s="16" t="s">
        <v>133</v>
      </c>
      <c r="R54" s="21" t="s">
        <v>124</v>
      </c>
      <c r="S54" s="21" t="s">
        <v>124</v>
      </c>
      <c r="T54" s="42" t="s">
        <v>463</v>
      </c>
      <c r="U54" s="16" t="s">
        <v>124</v>
      </c>
      <c r="V54" s="16" t="s">
        <v>124</v>
      </c>
      <c r="W54" s="106"/>
    </row>
    <row r="55" spans="2:23" x14ac:dyDescent="0.35">
      <c r="B55" s="47" t="s">
        <v>125</v>
      </c>
      <c r="C55" s="46">
        <v>90000031048</v>
      </c>
      <c r="D55" s="46" t="s">
        <v>70</v>
      </c>
      <c r="E55" s="49">
        <v>44386</v>
      </c>
      <c r="F55" s="46">
        <v>44103015509</v>
      </c>
      <c r="G55" s="41" t="s">
        <v>6</v>
      </c>
      <c r="H55" s="47" t="s">
        <v>125</v>
      </c>
      <c r="I55" s="15">
        <v>2</v>
      </c>
      <c r="J55" s="20">
        <v>1</v>
      </c>
      <c r="K55" s="15">
        <v>2</v>
      </c>
      <c r="L55" s="15">
        <v>0</v>
      </c>
      <c r="M55" s="15">
        <v>0</v>
      </c>
      <c r="N55" s="20">
        <v>0</v>
      </c>
      <c r="O55" s="20">
        <v>0</v>
      </c>
      <c r="P55" s="16" t="s">
        <v>124</v>
      </c>
      <c r="Q55" s="16" t="s">
        <v>124</v>
      </c>
      <c r="R55" s="21" t="s">
        <v>124</v>
      </c>
      <c r="S55" s="21" t="s">
        <v>124</v>
      </c>
      <c r="T55" s="67" t="s">
        <v>125</v>
      </c>
      <c r="U55" s="61">
        <v>14</v>
      </c>
      <c r="V55" s="62">
        <f>SUM(I55:Q55)</f>
        <v>5</v>
      </c>
      <c r="W55" s="106"/>
    </row>
    <row r="56" spans="2:23" ht="84" x14ac:dyDescent="0.35">
      <c r="B56" s="43">
        <v>45099</v>
      </c>
      <c r="C56" s="46">
        <v>90000031048</v>
      </c>
      <c r="D56" s="46" t="s">
        <v>70</v>
      </c>
      <c r="E56" s="49">
        <v>44495</v>
      </c>
      <c r="F56" s="46">
        <v>54103099071</v>
      </c>
      <c r="G56" s="41" t="s">
        <v>291</v>
      </c>
      <c r="H56" s="51">
        <v>100</v>
      </c>
      <c r="I56" s="12" t="s">
        <v>414</v>
      </c>
      <c r="J56" s="12" t="s">
        <v>449</v>
      </c>
      <c r="K56" s="20" t="s">
        <v>448</v>
      </c>
      <c r="L56" s="12" t="s">
        <v>121</v>
      </c>
      <c r="M56" s="112" t="s">
        <v>444</v>
      </c>
      <c r="N56" s="68" t="s">
        <v>446</v>
      </c>
      <c r="O56" s="160" t="s">
        <v>130</v>
      </c>
      <c r="P56" s="16" t="s">
        <v>133</v>
      </c>
      <c r="Q56" s="16" t="s">
        <v>133</v>
      </c>
      <c r="R56" s="21" t="s">
        <v>124</v>
      </c>
      <c r="S56" s="16" t="s">
        <v>450</v>
      </c>
      <c r="T56" s="20" t="s">
        <v>124</v>
      </c>
      <c r="U56" s="16" t="s">
        <v>124</v>
      </c>
      <c r="V56" s="16" t="s">
        <v>124</v>
      </c>
      <c r="W56" s="106"/>
    </row>
    <row r="57" spans="2:23" x14ac:dyDescent="0.35">
      <c r="B57" s="47" t="s">
        <v>125</v>
      </c>
      <c r="C57" s="46">
        <v>90000031048</v>
      </c>
      <c r="D57" s="46" t="s">
        <v>70</v>
      </c>
      <c r="E57" s="49">
        <v>44495</v>
      </c>
      <c r="F57" s="46">
        <v>54103099071</v>
      </c>
      <c r="G57" s="41" t="s">
        <v>291</v>
      </c>
      <c r="H57" s="47" t="s">
        <v>125</v>
      </c>
      <c r="I57" s="15">
        <v>2</v>
      </c>
      <c r="J57" s="15">
        <v>2</v>
      </c>
      <c r="K57" s="20">
        <v>2</v>
      </c>
      <c r="L57" s="12" t="s">
        <v>124</v>
      </c>
      <c r="M57" s="15">
        <v>0</v>
      </c>
      <c r="N57" s="20">
        <v>0</v>
      </c>
      <c r="O57" s="20">
        <v>0</v>
      </c>
      <c r="P57" s="16" t="s">
        <v>124</v>
      </c>
      <c r="Q57" s="16" t="s">
        <v>124</v>
      </c>
      <c r="R57" s="21" t="s">
        <v>124</v>
      </c>
      <c r="S57" s="21" t="s">
        <v>124</v>
      </c>
      <c r="T57" s="67" t="s">
        <v>125</v>
      </c>
      <c r="U57" s="61">
        <v>12</v>
      </c>
      <c r="V57" s="62">
        <f>SUM(I57:Q57)</f>
        <v>6</v>
      </c>
      <c r="W57" s="106"/>
    </row>
    <row r="58" spans="2:23" ht="24" x14ac:dyDescent="0.35">
      <c r="B58" s="43">
        <v>45099</v>
      </c>
      <c r="C58" s="46">
        <v>90000031048</v>
      </c>
      <c r="D58" s="46" t="s">
        <v>70</v>
      </c>
      <c r="E58" s="49">
        <v>44652</v>
      </c>
      <c r="F58" s="46">
        <v>40003299967</v>
      </c>
      <c r="G58" s="41" t="s">
        <v>16</v>
      </c>
      <c r="H58" s="51">
        <v>100</v>
      </c>
      <c r="I58" s="224" t="s">
        <v>130</v>
      </c>
      <c r="J58" s="160" t="s">
        <v>130</v>
      </c>
      <c r="K58" s="160" t="s">
        <v>130</v>
      </c>
      <c r="L58" s="12" t="s">
        <v>121</v>
      </c>
      <c r="M58" s="160" t="s">
        <v>130</v>
      </c>
      <c r="N58" s="160" t="s">
        <v>130</v>
      </c>
      <c r="O58" s="160" t="s">
        <v>130</v>
      </c>
      <c r="P58" s="20" t="s">
        <v>133</v>
      </c>
      <c r="Q58" s="20" t="s">
        <v>133</v>
      </c>
      <c r="R58" s="21" t="s">
        <v>124</v>
      </c>
      <c r="S58" s="21" t="s">
        <v>124</v>
      </c>
      <c r="T58" s="20" t="s">
        <v>124</v>
      </c>
      <c r="U58" s="16" t="s">
        <v>124</v>
      </c>
      <c r="V58" s="16" t="s">
        <v>124</v>
      </c>
      <c r="W58" s="106"/>
    </row>
    <row r="59" spans="2:23" x14ac:dyDescent="0.35">
      <c r="B59" s="47" t="s">
        <v>125</v>
      </c>
      <c r="C59" s="46">
        <v>90000031048</v>
      </c>
      <c r="D59" s="46" t="s">
        <v>70</v>
      </c>
      <c r="E59" s="49">
        <v>44652</v>
      </c>
      <c r="F59" s="46">
        <v>40003299967</v>
      </c>
      <c r="G59" s="41" t="s">
        <v>16</v>
      </c>
      <c r="H59" s="47" t="s">
        <v>125</v>
      </c>
      <c r="I59" s="15">
        <v>0</v>
      </c>
      <c r="J59" s="20">
        <v>0</v>
      </c>
      <c r="K59" s="20">
        <v>0</v>
      </c>
      <c r="L59" s="12" t="s">
        <v>124</v>
      </c>
      <c r="M59" s="20">
        <v>0</v>
      </c>
      <c r="N59" s="20">
        <v>0</v>
      </c>
      <c r="O59" s="20">
        <v>0</v>
      </c>
      <c r="P59" s="20" t="s">
        <v>124</v>
      </c>
      <c r="Q59" s="20" t="s">
        <v>124</v>
      </c>
      <c r="R59" s="21" t="s">
        <v>124</v>
      </c>
      <c r="S59" s="21" t="s">
        <v>124</v>
      </c>
      <c r="T59" s="67" t="s">
        <v>125</v>
      </c>
      <c r="U59" s="61">
        <v>12</v>
      </c>
      <c r="V59" s="62">
        <f>SUM(I59:Q59)</f>
        <v>0</v>
      </c>
      <c r="W59" s="106"/>
    </row>
    <row r="60" spans="2:23" ht="96" x14ac:dyDescent="0.35">
      <c r="B60" s="43">
        <v>45099</v>
      </c>
      <c r="C60" s="46">
        <v>90000031048</v>
      </c>
      <c r="D60" s="46" t="s">
        <v>70</v>
      </c>
      <c r="E60" s="49">
        <v>44601</v>
      </c>
      <c r="F60" s="46">
        <v>54103020291</v>
      </c>
      <c r="G60" s="41" t="s">
        <v>293</v>
      </c>
      <c r="H60" s="51">
        <v>100</v>
      </c>
      <c r="I60" s="12" t="s">
        <v>414</v>
      </c>
      <c r="J60" s="20" t="s">
        <v>456</v>
      </c>
      <c r="K60" s="113" t="s">
        <v>457</v>
      </c>
      <c r="L60" s="12" t="s">
        <v>121</v>
      </c>
      <c r="M60" s="112" t="s">
        <v>444</v>
      </c>
      <c r="N60" s="68" t="s">
        <v>458</v>
      </c>
      <c r="O60" s="160" t="s">
        <v>130</v>
      </c>
      <c r="P60" s="16" t="s">
        <v>133</v>
      </c>
      <c r="Q60" s="16" t="s">
        <v>133</v>
      </c>
      <c r="R60" s="21" t="s">
        <v>124</v>
      </c>
      <c r="S60" s="21" t="s">
        <v>124</v>
      </c>
      <c r="T60" s="20" t="s">
        <v>124</v>
      </c>
      <c r="U60" s="16" t="s">
        <v>124</v>
      </c>
      <c r="V60" s="16" t="s">
        <v>124</v>
      </c>
      <c r="W60" s="106"/>
    </row>
    <row r="61" spans="2:23" x14ac:dyDescent="0.35">
      <c r="B61" s="67" t="s">
        <v>125</v>
      </c>
      <c r="C61" s="55">
        <v>90000031048</v>
      </c>
      <c r="D61" s="46" t="s">
        <v>70</v>
      </c>
      <c r="E61" s="49">
        <v>44601</v>
      </c>
      <c r="F61" s="46">
        <v>54103020291</v>
      </c>
      <c r="G61" s="41" t="s">
        <v>293</v>
      </c>
      <c r="H61" s="47" t="s">
        <v>125</v>
      </c>
      <c r="I61" s="15">
        <v>2</v>
      </c>
      <c r="J61" s="20">
        <v>1</v>
      </c>
      <c r="K61" s="113">
        <v>1</v>
      </c>
      <c r="L61" s="12" t="s">
        <v>124</v>
      </c>
      <c r="M61" s="15">
        <v>0</v>
      </c>
      <c r="N61" s="20">
        <v>0</v>
      </c>
      <c r="O61" s="20">
        <v>0</v>
      </c>
      <c r="P61" s="16" t="s">
        <v>124</v>
      </c>
      <c r="Q61" s="16" t="s">
        <v>124</v>
      </c>
      <c r="R61" s="21" t="s">
        <v>124</v>
      </c>
      <c r="S61" s="21" t="s">
        <v>124</v>
      </c>
      <c r="T61" s="67" t="s">
        <v>125</v>
      </c>
      <c r="U61" s="61">
        <v>12</v>
      </c>
      <c r="V61" s="62">
        <f>SUM(I61:Q61)</f>
        <v>4</v>
      </c>
      <c r="W61" s="106"/>
    </row>
    <row r="62" spans="2:23" ht="84" x14ac:dyDescent="0.35">
      <c r="B62" s="43">
        <v>45099</v>
      </c>
      <c r="C62" s="55">
        <v>90000031048</v>
      </c>
      <c r="D62" s="46" t="s">
        <v>70</v>
      </c>
      <c r="E62" s="49">
        <v>44881</v>
      </c>
      <c r="F62" s="46">
        <v>40003273506</v>
      </c>
      <c r="G62" s="41" t="s">
        <v>441</v>
      </c>
      <c r="H62" s="51">
        <v>100</v>
      </c>
      <c r="I62" s="12" t="s">
        <v>414</v>
      </c>
      <c r="J62" s="12" t="s">
        <v>451</v>
      </c>
      <c r="K62" s="20" t="s">
        <v>120</v>
      </c>
      <c r="L62" s="12" t="s">
        <v>121</v>
      </c>
      <c r="M62" s="112" t="s">
        <v>444</v>
      </c>
      <c r="N62" s="68" t="s">
        <v>464</v>
      </c>
      <c r="O62" s="160" t="s">
        <v>130</v>
      </c>
      <c r="P62" s="16" t="s">
        <v>133</v>
      </c>
      <c r="Q62" s="16" t="s">
        <v>133</v>
      </c>
      <c r="R62" s="21" t="s">
        <v>124</v>
      </c>
      <c r="S62" s="16" t="s">
        <v>465</v>
      </c>
      <c r="T62" s="20" t="s">
        <v>124</v>
      </c>
      <c r="U62" s="21" t="s">
        <v>124</v>
      </c>
      <c r="V62" s="21" t="s">
        <v>124</v>
      </c>
      <c r="W62" s="106"/>
    </row>
    <row r="63" spans="2:23" x14ac:dyDescent="0.35">
      <c r="B63" s="67" t="s">
        <v>125</v>
      </c>
      <c r="C63" s="55">
        <v>90000031048</v>
      </c>
      <c r="D63" s="46" t="s">
        <v>70</v>
      </c>
      <c r="E63" s="49">
        <v>44881</v>
      </c>
      <c r="F63" s="46">
        <v>40003273506</v>
      </c>
      <c r="G63" s="41" t="s">
        <v>441</v>
      </c>
      <c r="H63" s="47" t="s">
        <v>125</v>
      </c>
      <c r="I63" s="15">
        <v>2</v>
      </c>
      <c r="J63" s="15">
        <v>2</v>
      </c>
      <c r="K63" s="20">
        <v>2</v>
      </c>
      <c r="L63" s="12" t="s">
        <v>124</v>
      </c>
      <c r="M63" s="15">
        <v>0</v>
      </c>
      <c r="N63" s="20">
        <v>0</v>
      </c>
      <c r="O63" s="20">
        <v>0</v>
      </c>
      <c r="P63" s="16" t="s">
        <v>124</v>
      </c>
      <c r="Q63" s="16" t="s">
        <v>124</v>
      </c>
      <c r="R63" s="21" t="s">
        <v>124</v>
      </c>
      <c r="S63" s="21" t="s">
        <v>124</v>
      </c>
      <c r="T63" s="71" t="s">
        <v>125</v>
      </c>
      <c r="U63" s="61">
        <v>12</v>
      </c>
      <c r="V63" s="62">
        <f>SUM(I63:S63)</f>
        <v>6</v>
      </c>
      <c r="W63" s="106"/>
    </row>
    <row r="64" spans="2:23" ht="84" x14ac:dyDescent="0.35">
      <c r="B64" s="225">
        <v>45099</v>
      </c>
      <c r="C64" s="226">
        <v>90000057333</v>
      </c>
      <c r="D64" s="226" t="s">
        <v>89</v>
      </c>
      <c r="E64" s="227">
        <v>42551</v>
      </c>
      <c r="F64" s="226">
        <v>44103059950</v>
      </c>
      <c r="G64" s="228" t="s">
        <v>282</v>
      </c>
      <c r="H64" s="229">
        <v>100</v>
      </c>
      <c r="I64" s="230" t="s">
        <v>414</v>
      </c>
      <c r="J64" s="230" t="s">
        <v>447</v>
      </c>
      <c r="K64" s="231" t="s">
        <v>448</v>
      </c>
      <c r="L64" s="230" t="s">
        <v>121</v>
      </c>
      <c r="M64" s="232" t="s">
        <v>444</v>
      </c>
      <c r="N64" s="183" t="s">
        <v>446</v>
      </c>
      <c r="O64" s="233" t="s">
        <v>130</v>
      </c>
      <c r="P64" s="234" t="s">
        <v>133</v>
      </c>
      <c r="Q64" s="234" t="s">
        <v>133</v>
      </c>
      <c r="R64" s="235" t="s">
        <v>124</v>
      </c>
      <c r="S64" s="235" t="s">
        <v>124</v>
      </c>
      <c r="T64" s="248" t="s">
        <v>478</v>
      </c>
      <c r="U64" s="21" t="s">
        <v>124</v>
      </c>
      <c r="V64" s="21" t="s">
        <v>124</v>
      </c>
    </row>
    <row r="65" spans="1:24" x14ac:dyDescent="0.35">
      <c r="B65" s="236" t="s">
        <v>125</v>
      </c>
      <c r="C65" s="226">
        <v>90000057333</v>
      </c>
      <c r="D65" s="226" t="s">
        <v>89</v>
      </c>
      <c r="E65" s="227">
        <v>42551</v>
      </c>
      <c r="F65" s="226">
        <v>44103059950</v>
      </c>
      <c r="G65" s="228" t="s">
        <v>282</v>
      </c>
      <c r="H65" s="236" t="s">
        <v>125</v>
      </c>
      <c r="I65" s="237">
        <v>2</v>
      </c>
      <c r="J65" s="237">
        <v>1</v>
      </c>
      <c r="K65" s="231">
        <v>2</v>
      </c>
      <c r="L65" s="230" t="s">
        <v>124</v>
      </c>
      <c r="M65" s="237">
        <v>0</v>
      </c>
      <c r="N65" s="231">
        <v>0</v>
      </c>
      <c r="O65" s="231">
        <v>0</v>
      </c>
      <c r="P65" s="234" t="s">
        <v>124</v>
      </c>
      <c r="Q65" s="234" t="s">
        <v>124</v>
      </c>
      <c r="R65" s="235" t="s">
        <v>124</v>
      </c>
      <c r="S65" s="235" t="s">
        <v>124</v>
      </c>
      <c r="T65" s="238" t="s">
        <v>125</v>
      </c>
      <c r="U65" s="61">
        <v>12</v>
      </c>
      <c r="V65" s="62">
        <f>SUM(I65:Q65)</f>
        <v>5</v>
      </c>
      <c r="X65" s="221" t="s">
        <v>402</v>
      </c>
    </row>
    <row r="66" spans="1:24" ht="61.5" customHeight="1" x14ac:dyDescent="0.35">
      <c r="A66" s="189" t="s">
        <v>297</v>
      </c>
      <c r="B66" s="155"/>
      <c r="C66" s="154"/>
      <c r="D66" s="78" t="s">
        <v>588</v>
      </c>
      <c r="E66" s="87"/>
      <c r="F66" s="80">
        <v>12</v>
      </c>
      <c r="G66" s="88" t="s">
        <v>71</v>
      </c>
      <c r="H66" s="122" t="s">
        <v>125</v>
      </c>
      <c r="I66" s="70"/>
      <c r="J66" s="70"/>
      <c r="K66" s="70"/>
      <c r="L66" s="239"/>
      <c r="M66" s="239"/>
      <c r="N66" s="156"/>
      <c r="O66" s="156"/>
      <c r="P66" s="23"/>
      <c r="Q66" s="23"/>
      <c r="R66" s="285" t="s">
        <v>556</v>
      </c>
      <c r="S66" s="28"/>
      <c r="T66" s="247" t="s">
        <v>479</v>
      </c>
      <c r="U66" s="119">
        <f>SUM(U42:U65)</f>
        <v>146</v>
      </c>
      <c r="V66" s="119">
        <f>SUM(V42:V65)</f>
        <v>53</v>
      </c>
      <c r="W66" s="317">
        <f>V66/U66*100</f>
        <v>36.301369863013697</v>
      </c>
      <c r="X66" s="321">
        <v>61.64</v>
      </c>
    </row>
    <row r="67" spans="1:24" ht="72" x14ac:dyDescent="0.35">
      <c r="A67" s="145" t="s">
        <v>269</v>
      </c>
      <c r="B67" s="43">
        <v>45103</v>
      </c>
      <c r="C67" s="45">
        <v>90000054727</v>
      </c>
      <c r="D67" s="46" t="s">
        <v>72</v>
      </c>
      <c r="E67" s="49">
        <v>44350</v>
      </c>
      <c r="F67" s="46">
        <v>45403006595</v>
      </c>
      <c r="G67" s="41" t="s">
        <v>8</v>
      </c>
      <c r="H67" s="51">
        <v>100</v>
      </c>
      <c r="I67" s="20" t="s">
        <v>120</v>
      </c>
      <c r="J67" s="20" t="s">
        <v>270</v>
      </c>
      <c r="K67" s="20" t="s">
        <v>130</v>
      </c>
      <c r="L67" s="12" t="s">
        <v>121</v>
      </c>
      <c r="M67" s="160" t="s">
        <v>130</v>
      </c>
      <c r="N67" s="68" t="s">
        <v>477</v>
      </c>
      <c r="O67" s="160" t="s">
        <v>130</v>
      </c>
      <c r="P67" s="16" t="s">
        <v>133</v>
      </c>
      <c r="Q67" s="16" t="s">
        <v>133</v>
      </c>
      <c r="R67" s="20" t="s">
        <v>124</v>
      </c>
      <c r="S67" s="20" t="s">
        <v>271</v>
      </c>
      <c r="T67" s="249" t="s">
        <v>480</v>
      </c>
      <c r="U67" s="20" t="s">
        <v>124</v>
      </c>
      <c r="V67" s="20" t="s">
        <v>124</v>
      </c>
    </row>
    <row r="68" spans="1:24" x14ac:dyDescent="0.35">
      <c r="B68" s="101" t="s">
        <v>125</v>
      </c>
      <c r="C68" s="46">
        <v>90000054727</v>
      </c>
      <c r="D68" s="46" t="s">
        <v>72</v>
      </c>
      <c r="E68" s="49">
        <v>44350</v>
      </c>
      <c r="F68" s="46">
        <v>45403006595</v>
      </c>
      <c r="G68" s="41" t="s">
        <v>8</v>
      </c>
      <c r="H68" s="101" t="s">
        <v>125</v>
      </c>
      <c r="I68" s="20">
        <v>2</v>
      </c>
      <c r="J68" s="20">
        <v>1</v>
      </c>
      <c r="K68" s="20">
        <v>0</v>
      </c>
      <c r="L68" s="12" t="s">
        <v>124</v>
      </c>
      <c r="M68" s="20">
        <v>0</v>
      </c>
      <c r="N68" s="20">
        <v>0</v>
      </c>
      <c r="O68" s="20">
        <v>0</v>
      </c>
      <c r="P68" s="21" t="s">
        <v>124</v>
      </c>
      <c r="Q68" s="21" t="s">
        <v>124</v>
      </c>
      <c r="R68" s="20" t="s">
        <v>124</v>
      </c>
      <c r="S68" s="20" t="s">
        <v>124</v>
      </c>
      <c r="T68" s="67" t="s">
        <v>125</v>
      </c>
      <c r="U68" s="64">
        <v>12</v>
      </c>
      <c r="V68" s="64">
        <f>SUM(I68:Q68)</f>
        <v>3</v>
      </c>
      <c r="X68" s="221" t="s">
        <v>402</v>
      </c>
    </row>
    <row r="69" spans="1:24" ht="79.5" customHeight="1" x14ac:dyDescent="0.35">
      <c r="A69" s="246" t="s">
        <v>264</v>
      </c>
      <c r="B69" s="240"/>
      <c r="C69" s="215"/>
      <c r="D69" s="241" t="s">
        <v>72</v>
      </c>
      <c r="E69" s="242"/>
      <c r="F69" s="243">
        <v>1</v>
      </c>
      <c r="G69" s="244" t="s">
        <v>476</v>
      </c>
      <c r="H69" s="245" t="s">
        <v>125</v>
      </c>
      <c r="I69" s="26"/>
      <c r="J69" s="90"/>
      <c r="K69" s="25"/>
      <c r="L69" s="23"/>
      <c r="M69" s="25"/>
      <c r="N69" s="25"/>
      <c r="O69" s="25"/>
      <c r="P69" s="23"/>
      <c r="Q69" s="23"/>
      <c r="R69" s="59" t="s">
        <v>124</v>
      </c>
      <c r="S69" s="28"/>
      <c r="T69" s="60" t="s">
        <v>481</v>
      </c>
      <c r="U69" s="119">
        <f>SUM(U68:U68)</f>
        <v>12</v>
      </c>
      <c r="V69" s="119">
        <f>SUM(V68:V68)</f>
        <v>3</v>
      </c>
      <c r="W69" s="317">
        <f>V69/U69*100</f>
        <v>25</v>
      </c>
      <c r="X69" s="317">
        <v>50</v>
      </c>
    </row>
    <row r="70" spans="1:24" ht="36" x14ac:dyDescent="0.35">
      <c r="A70" s="53"/>
      <c r="B70" s="43">
        <v>45104</v>
      </c>
      <c r="C70" s="46">
        <v>90000058625</v>
      </c>
      <c r="D70" s="46" t="s">
        <v>74</v>
      </c>
      <c r="E70" s="49">
        <v>44525</v>
      </c>
      <c r="F70" s="46">
        <v>42103012383</v>
      </c>
      <c r="G70" s="41" t="s">
        <v>10</v>
      </c>
      <c r="H70" s="51">
        <v>100</v>
      </c>
      <c r="I70" s="12" t="s">
        <v>414</v>
      </c>
      <c r="J70" s="20" t="s">
        <v>489</v>
      </c>
      <c r="K70" s="160" t="s">
        <v>130</v>
      </c>
      <c r="L70" s="12" t="s">
        <v>121</v>
      </c>
      <c r="M70" s="160" t="s">
        <v>130</v>
      </c>
      <c r="N70" s="160" t="s">
        <v>130</v>
      </c>
      <c r="O70" s="160" t="s">
        <v>130</v>
      </c>
      <c r="P70" s="16" t="s">
        <v>133</v>
      </c>
      <c r="Q70" s="16" t="s">
        <v>133</v>
      </c>
      <c r="R70" s="21" t="s">
        <v>124</v>
      </c>
      <c r="S70" s="20" t="s">
        <v>496</v>
      </c>
      <c r="T70" s="20" t="s">
        <v>124</v>
      </c>
      <c r="U70" s="21" t="s">
        <v>124</v>
      </c>
      <c r="V70" s="21" t="s">
        <v>124</v>
      </c>
    </row>
    <row r="71" spans="1:24" x14ac:dyDescent="0.35">
      <c r="A71" s="53"/>
      <c r="B71" s="47" t="s">
        <v>125</v>
      </c>
      <c r="C71" s="46">
        <v>90000058625</v>
      </c>
      <c r="D71" s="46" t="s">
        <v>74</v>
      </c>
      <c r="E71" s="49">
        <v>44525</v>
      </c>
      <c r="F71" s="46">
        <v>42103012383</v>
      </c>
      <c r="G71" s="41" t="s">
        <v>10</v>
      </c>
      <c r="H71" s="67" t="s">
        <v>125</v>
      </c>
      <c r="I71" s="15">
        <v>2</v>
      </c>
      <c r="J71" s="20">
        <v>1</v>
      </c>
      <c r="K71" s="20">
        <v>0</v>
      </c>
      <c r="L71" s="12" t="s">
        <v>124</v>
      </c>
      <c r="M71" s="20">
        <v>0</v>
      </c>
      <c r="N71" s="20">
        <v>0</v>
      </c>
      <c r="O71" s="20">
        <v>0</v>
      </c>
      <c r="P71" s="21" t="s">
        <v>124</v>
      </c>
      <c r="Q71" s="21" t="s">
        <v>124</v>
      </c>
      <c r="R71" s="21" t="s">
        <v>124</v>
      </c>
      <c r="S71" s="21" t="s">
        <v>124</v>
      </c>
      <c r="T71" s="67" t="s">
        <v>125</v>
      </c>
      <c r="U71" s="61">
        <v>12</v>
      </c>
      <c r="V71" s="62">
        <f>SUM(I71:Q71)</f>
        <v>3</v>
      </c>
    </row>
    <row r="72" spans="1:24" ht="108" x14ac:dyDescent="0.35">
      <c r="B72" s="43">
        <v>45104</v>
      </c>
      <c r="C72" s="55">
        <v>90000058625</v>
      </c>
      <c r="D72" s="46" t="s">
        <v>74</v>
      </c>
      <c r="E72" s="251">
        <v>44904</v>
      </c>
      <c r="F72" s="46">
        <v>42103025570</v>
      </c>
      <c r="G72" s="41" t="s">
        <v>289</v>
      </c>
      <c r="H72" s="51">
        <v>100</v>
      </c>
      <c r="I72" s="12" t="s">
        <v>414</v>
      </c>
      <c r="J72" s="12" t="s">
        <v>175</v>
      </c>
      <c r="K72" s="12" t="s">
        <v>487</v>
      </c>
      <c r="L72" s="12" t="s">
        <v>121</v>
      </c>
      <c r="M72" s="160" t="s">
        <v>130</v>
      </c>
      <c r="N72" s="16" t="s">
        <v>486</v>
      </c>
      <c r="O72" s="16" t="s">
        <v>492</v>
      </c>
      <c r="P72" s="16" t="s">
        <v>133</v>
      </c>
      <c r="Q72" s="16" t="s">
        <v>133</v>
      </c>
      <c r="R72" s="21" t="s">
        <v>124</v>
      </c>
      <c r="S72" s="20" t="s">
        <v>490</v>
      </c>
      <c r="T72" s="84" t="s">
        <v>488</v>
      </c>
      <c r="U72" s="96" t="s">
        <v>124</v>
      </c>
      <c r="V72" s="96" t="s">
        <v>124</v>
      </c>
    </row>
    <row r="73" spans="1:24" x14ac:dyDescent="0.35">
      <c r="B73" s="47" t="s">
        <v>125</v>
      </c>
      <c r="C73" s="55">
        <v>90000058625</v>
      </c>
      <c r="D73" s="46" t="s">
        <v>74</v>
      </c>
      <c r="E73" s="251">
        <v>44904</v>
      </c>
      <c r="F73" s="46">
        <v>42103025570</v>
      </c>
      <c r="G73" s="41" t="s">
        <v>289</v>
      </c>
      <c r="H73" s="67" t="s">
        <v>125</v>
      </c>
      <c r="I73" s="15">
        <v>2</v>
      </c>
      <c r="J73" s="15">
        <v>2</v>
      </c>
      <c r="K73" s="15">
        <v>1</v>
      </c>
      <c r="L73" s="12" t="s">
        <v>124</v>
      </c>
      <c r="M73" s="20">
        <v>0</v>
      </c>
      <c r="N73" s="16">
        <v>2</v>
      </c>
      <c r="O73" s="16">
        <v>2</v>
      </c>
      <c r="P73" s="21" t="s">
        <v>124</v>
      </c>
      <c r="Q73" s="21" t="s">
        <v>124</v>
      </c>
      <c r="R73" s="21" t="s">
        <v>124</v>
      </c>
      <c r="S73" s="21" t="s">
        <v>124</v>
      </c>
      <c r="T73" s="67" t="s">
        <v>125</v>
      </c>
      <c r="U73" s="96">
        <v>12</v>
      </c>
      <c r="V73" s="121">
        <f>SUM(I73:Q73)</f>
        <v>9</v>
      </c>
    </row>
    <row r="74" spans="1:24" ht="36" x14ac:dyDescent="0.35">
      <c r="A74" s="53"/>
      <c r="B74" s="43">
        <v>45104</v>
      </c>
      <c r="C74" s="46">
        <v>90000058625</v>
      </c>
      <c r="D74" s="46" t="s">
        <v>74</v>
      </c>
      <c r="E74" s="49">
        <v>44671</v>
      </c>
      <c r="F74" s="46">
        <v>42103020465</v>
      </c>
      <c r="G74" s="41" t="s">
        <v>284</v>
      </c>
      <c r="H74" s="51">
        <v>100</v>
      </c>
      <c r="I74" s="12" t="s">
        <v>414</v>
      </c>
      <c r="J74" s="20" t="s">
        <v>489</v>
      </c>
      <c r="K74" s="160" t="s">
        <v>130</v>
      </c>
      <c r="L74" s="12" t="s">
        <v>121</v>
      </c>
      <c r="M74" s="160" t="s">
        <v>130</v>
      </c>
      <c r="N74" s="160" t="s">
        <v>130</v>
      </c>
      <c r="O74" s="160" t="s">
        <v>130</v>
      </c>
      <c r="P74" s="16" t="s">
        <v>133</v>
      </c>
      <c r="Q74" s="16" t="s">
        <v>133</v>
      </c>
      <c r="R74" s="21" t="s">
        <v>124</v>
      </c>
      <c r="S74" s="20" t="s">
        <v>485</v>
      </c>
      <c r="T74" s="20" t="s">
        <v>124</v>
      </c>
      <c r="U74" s="21" t="s">
        <v>124</v>
      </c>
      <c r="V74" s="21" t="s">
        <v>124</v>
      </c>
    </row>
    <row r="75" spans="1:24" x14ac:dyDescent="0.35">
      <c r="A75" s="53"/>
      <c r="B75" s="47" t="s">
        <v>125</v>
      </c>
      <c r="C75" s="46">
        <v>90000058625</v>
      </c>
      <c r="D75" s="46" t="s">
        <v>74</v>
      </c>
      <c r="E75" s="49">
        <v>44671</v>
      </c>
      <c r="F75" s="46">
        <v>42103020465</v>
      </c>
      <c r="G75" s="41" t="s">
        <v>284</v>
      </c>
      <c r="H75" s="67" t="s">
        <v>125</v>
      </c>
      <c r="I75" s="15">
        <v>2</v>
      </c>
      <c r="J75" s="20">
        <v>1</v>
      </c>
      <c r="K75" s="20">
        <v>0</v>
      </c>
      <c r="L75" s="12" t="s">
        <v>124</v>
      </c>
      <c r="M75" s="20">
        <v>0</v>
      </c>
      <c r="N75" s="20">
        <v>0</v>
      </c>
      <c r="O75" s="20">
        <v>0</v>
      </c>
      <c r="P75" s="21" t="s">
        <v>124</v>
      </c>
      <c r="Q75" s="21" t="s">
        <v>124</v>
      </c>
      <c r="R75" s="21" t="s">
        <v>124</v>
      </c>
      <c r="S75" s="21" t="s">
        <v>124</v>
      </c>
      <c r="T75" s="67" t="s">
        <v>125</v>
      </c>
      <c r="U75" s="61">
        <v>12</v>
      </c>
      <c r="V75" s="62">
        <f>SUM(I75:Q75)</f>
        <v>3</v>
      </c>
    </row>
    <row r="76" spans="1:24" ht="36" x14ac:dyDescent="0.35">
      <c r="A76" s="53"/>
      <c r="B76" s="43">
        <v>45104</v>
      </c>
      <c r="C76" s="46">
        <v>90000058625</v>
      </c>
      <c r="D76" s="46" t="s">
        <v>74</v>
      </c>
      <c r="E76" s="49">
        <v>44616</v>
      </c>
      <c r="F76" s="46">
        <v>40003218218</v>
      </c>
      <c r="G76" s="41" t="s">
        <v>15</v>
      </c>
      <c r="H76" s="52">
        <v>100</v>
      </c>
      <c r="I76" s="12" t="s">
        <v>414</v>
      </c>
      <c r="J76" s="20" t="s">
        <v>489</v>
      </c>
      <c r="K76" s="160" t="s">
        <v>130</v>
      </c>
      <c r="L76" s="12" t="s">
        <v>121</v>
      </c>
      <c r="M76" s="160" t="s">
        <v>130</v>
      </c>
      <c r="N76" s="160" t="s">
        <v>130</v>
      </c>
      <c r="O76" s="160" t="s">
        <v>130</v>
      </c>
      <c r="P76" s="16" t="s">
        <v>133</v>
      </c>
      <c r="Q76" s="16" t="s">
        <v>133</v>
      </c>
      <c r="R76" s="21" t="s">
        <v>124</v>
      </c>
      <c r="S76" s="20" t="s">
        <v>496</v>
      </c>
      <c r="T76" s="20" t="s">
        <v>124</v>
      </c>
      <c r="U76" s="21" t="s">
        <v>124</v>
      </c>
      <c r="V76" s="21" t="s">
        <v>124</v>
      </c>
    </row>
    <row r="77" spans="1:24" x14ac:dyDescent="0.35">
      <c r="A77" s="53"/>
      <c r="B77" s="47" t="s">
        <v>125</v>
      </c>
      <c r="C77" s="46">
        <v>90000058625</v>
      </c>
      <c r="D77" s="46" t="s">
        <v>74</v>
      </c>
      <c r="E77" s="49">
        <v>44616</v>
      </c>
      <c r="F77" s="46">
        <v>40003218218</v>
      </c>
      <c r="G77" s="41" t="s">
        <v>15</v>
      </c>
      <c r="H77" s="67" t="s">
        <v>125</v>
      </c>
      <c r="I77" s="15">
        <v>2</v>
      </c>
      <c r="J77" s="20">
        <v>1</v>
      </c>
      <c r="K77" s="20">
        <v>0</v>
      </c>
      <c r="L77" s="12" t="s">
        <v>124</v>
      </c>
      <c r="M77" s="20">
        <v>0</v>
      </c>
      <c r="N77" s="20">
        <v>0</v>
      </c>
      <c r="O77" s="20">
        <v>0</v>
      </c>
      <c r="P77" s="21" t="s">
        <v>124</v>
      </c>
      <c r="Q77" s="21" t="s">
        <v>124</v>
      </c>
      <c r="R77" s="21" t="s">
        <v>124</v>
      </c>
      <c r="S77" s="21" t="s">
        <v>124</v>
      </c>
      <c r="T77" s="67" t="s">
        <v>125</v>
      </c>
      <c r="U77" s="61">
        <v>12</v>
      </c>
      <c r="V77" s="62">
        <f>SUM(I77:Q77)</f>
        <v>3</v>
      </c>
    </row>
    <row r="78" spans="1:24" ht="72" x14ac:dyDescent="0.35">
      <c r="A78" s="53"/>
      <c r="B78" s="43">
        <v>45104</v>
      </c>
      <c r="C78" s="46">
        <v>90000058625</v>
      </c>
      <c r="D78" s="46" t="s">
        <v>74</v>
      </c>
      <c r="E78" s="49">
        <v>44610</v>
      </c>
      <c r="F78" s="46">
        <v>42103002652</v>
      </c>
      <c r="G78" s="41" t="s">
        <v>66</v>
      </c>
      <c r="H78" s="51">
        <v>100</v>
      </c>
      <c r="I78" s="12" t="s">
        <v>414</v>
      </c>
      <c r="J78" s="12" t="s">
        <v>175</v>
      </c>
      <c r="K78" s="20" t="s">
        <v>494</v>
      </c>
      <c r="L78" s="12" t="s">
        <v>121</v>
      </c>
      <c r="M78" s="160" t="s">
        <v>130</v>
      </c>
      <c r="N78" s="16" t="s">
        <v>486</v>
      </c>
      <c r="O78" s="16" t="s">
        <v>493</v>
      </c>
      <c r="P78" s="16" t="s">
        <v>133</v>
      </c>
      <c r="Q78" s="16" t="s">
        <v>133</v>
      </c>
      <c r="R78" s="21" t="s">
        <v>124</v>
      </c>
      <c r="S78" s="20" t="s">
        <v>491</v>
      </c>
      <c r="T78" s="20" t="s">
        <v>124</v>
      </c>
      <c r="U78" s="21" t="s">
        <v>124</v>
      </c>
      <c r="V78" s="21" t="s">
        <v>124</v>
      </c>
    </row>
    <row r="79" spans="1:24" x14ac:dyDescent="0.35">
      <c r="A79" s="53"/>
      <c r="B79" s="47" t="s">
        <v>125</v>
      </c>
      <c r="C79" s="46">
        <v>90000058625</v>
      </c>
      <c r="D79" s="46" t="s">
        <v>74</v>
      </c>
      <c r="E79" s="49">
        <v>44610</v>
      </c>
      <c r="F79" s="46">
        <v>42103002652</v>
      </c>
      <c r="G79" s="41" t="s">
        <v>66</v>
      </c>
      <c r="H79" s="67" t="s">
        <v>125</v>
      </c>
      <c r="I79" s="15">
        <v>2</v>
      </c>
      <c r="J79" s="15">
        <v>2</v>
      </c>
      <c r="K79" s="20">
        <v>1</v>
      </c>
      <c r="L79" s="12" t="s">
        <v>124</v>
      </c>
      <c r="M79" s="20">
        <v>0</v>
      </c>
      <c r="N79" s="16">
        <v>2</v>
      </c>
      <c r="O79" s="20">
        <v>1</v>
      </c>
      <c r="P79" s="21" t="s">
        <v>124</v>
      </c>
      <c r="Q79" s="21" t="s">
        <v>124</v>
      </c>
      <c r="R79" s="21" t="s">
        <v>124</v>
      </c>
      <c r="S79" s="21" t="s">
        <v>124</v>
      </c>
      <c r="T79" s="67" t="s">
        <v>125</v>
      </c>
      <c r="U79" s="61">
        <v>12</v>
      </c>
      <c r="V79" s="62">
        <f>SUM(I79:Q79)</f>
        <v>8</v>
      </c>
    </row>
    <row r="80" spans="1:24" ht="84" x14ac:dyDescent="0.35">
      <c r="A80" s="53"/>
      <c r="B80" s="43">
        <v>45104</v>
      </c>
      <c r="C80" s="46">
        <v>90000058625</v>
      </c>
      <c r="D80" s="46" t="s">
        <v>74</v>
      </c>
      <c r="E80" s="49">
        <v>44511</v>
      </c>
      <c r="F80" s="46">
        <v>42103022818</v>
      </c>
      <c r="G80" s="41" t="s">
        <v>285</v>
      </c>
      <c r="H80" s="51">
        <v>100</v>
      </c>
      <c r="I80" s="12" t="s">
        <v>414</v>
      </c>
      <c r="J80" s="12" t="s">
        <v>175</v>
      </c>
      <c r="K80" s="160" t="s">
        <v>130</v>
      </c>
      <c r="L80" s="12" t="s">
        <v>501</v>
      </c>
      <c r="M80" s="160" t="s">
        <v>130</v>
      </c>
      <c r="N80" s="12" t="s">
        <v>500</v>
      </c>
      <c r="O80" s="16" t="s">
        <v>499</v>
      </c>
      <c r="P80" s="16" t="s">
        <v>133</v>
      </c>
      <c r="Q80" s="16" t="s">
        <v>133</v>
      </c>
      <c r="R80" s="21" t="s">
        <v>124</v>
      </c>
      <c r="S80" s="21" t="s">
        <v>124</v>
      </c>
      <c r="T80" s="20" t="s">
        <v>124</v>
      </c>
      <c r="U80" s="21" t="s">
        <v>124</v>
      </c>
      <c r="V80" s="21" t="s">
        <v>124</v>
      </c>
    </row>
    <row r="81" spans="1:24" x14ac:dyDescent="0.35">
      <c r="A81" s="53"/>
      <c r="B81" s="47" t="s">
        <v>125</v>
      </c>
      <c r="C81" s="46">
        <v>90000058625</v>
      </c>
      <c r="D81" s="46" t="s">
        <v>74</v>
      </c>
      <c r="E81" s="49">
        <v>44511</v>
      </c>
      <c r="F81" s="46">
        <v>42103022818</v>
      </c>
      <c r="G81" s="41" t="s">
        <v>285</v>
      </c>
      <c r="H81" s="67" t="s">
        <v>125</v>
      </c>
      <c r="I81" s="15">
        <v>2</v>
      </c>
      <c r="J81" s="20">
        <v>2</v>
      </c>
      <c r="K81" s="20">
        <v>0</v>
      </c>
      <c r="L81" s="20">
        <v>1</v>
      </c>
      <c r="M81" s="20">
        <v>0</v>
      </c>
      <c r="N81" s="15">
        <v>2</v>
      </c>
      <c r="O81" s="20">
        <v>1</v>
      </c>
      <c r="P81" s="21" t="s">
        <v>124</v>
      </c>
      <c r="Q81" s="21" t="s">
        <v>124</v>
      </c>
      <c r="R81" s="21" t="s">
        <v>124</v>
      </c>
      <c r="S81" s="21" t="s">
        <v>124</v>
      </c>
      <c r="T81" s="67" t="s">
        <v>125</v>
      </c>
      <c r="U81" s="61">
        <v>12</v>
      </c>
      <c r="V81" s="62">
        <f>SUM(I81:Q81)</f>
        <v>8</v>
      </c>
    </row>
    <row r="82" spans="1:24" ht="36" x14ac:dyDescent="0.35">
      <c r="A82" s="53"/>
      <c r="B82" s="43">
        <v>45104</v>
      </c>
      <c r="C82" s="46">
        <v>90000058625</v>
      </c>
      <c r="D82" s="46" t="s">
        <v>74</v>
      </c>
      <c r="E82" s="49">
        <v>44456</v>
      </c>
      <c r="F82" s="46">
        <v>42103023090</v>
      </c>
      <c r="G82" s="41" t="s">
        <v>12</v>
      </c>
      <c r="H82" s="51">
        <v>3.2910900000000001</v>
      </c>
      <c r="I82" s="12" t="s">
        <v>414</v>
      </c>
      <c r="J82" s="20" t="s">
        <v>495</v>
      </c>
      <c r="K82" s="160" t="s">
        <v>130</v>
      </c>
      <c r="L82" s="12" t="s">
        <v>121</v>
      </c>
      <c r="M82" s="160" t="s">
        <v>130</v>
      </c>
      <c r="N82" s="160" t="s">
        <v>130</v>
      </c>
      <c r="O82" s="160" t="s">
        <v>130</v>
      </c>
      <c r="P82" s="16" t="s">
        <v>133</v>
      </c>
      <c r="Q82" s="16" t="s">
        <v>133</v>
      </c>
      <c r="R82" s="21" t="s">
        <v>124</v>
      </c>
      <c r="S82" s="20" t="s">
        <v>496</v>
      </c>
      <c r="T82" s="20" t="s">
        <v>124</v>
      </c>
      <c r="U82" s="21" t="s">
        <v>124</v>
      </c>
      <c r="V82" s="21" t="s">
        <v>124</v>
      </c>
    </row>
    <row r="83" spans="1:24" x14ac:dyDescent="0.35">
      <c r="A83" s="53"/>
      <c r="B83" s="47" t="s">
        <v>125</v>
      </c>
      <c r="C83" s="46">
        <v>90000058625</v>
      </c>
      <c r="D83" s="46" t="s">
        <v>74</v>
      </c>
      <c r="E83" s="49">
        <v>44456</v>
      </c>
      <c r="F83" s="46">
        <v>42103023090</v>
      </c>
      <c r="G83" s="41" t="s">
        <v>12</v>
      </c>
      <c r="H83" s="67" t="s">
        <v>125</v>
      </c>
      <c r="I83" s="15">
        <v>2</v>
      </c>
      <c r="J83" s="20">
        <v>1</v>
      </c>
      <c r="K83" s="20">
        <v>0</v>
      </c>
      <c r="L83" s="12" t="s">
        <v>124</v>
      </c>
      <c r="M83" s="20">
        <v>0</v>
      </c>
      <c r="N83" s="20">
        <v>0</v>
      </c>
      <c r="O83" s="20">
        <v>0</v>
      </c>
      <c r="P83" s="21" t="s">
        <v>124</v>
      </c>
      <c r="Q83" s="21" t="s">
        <v>124</v>
      </c>
      <c r="R83" s="21" t="s">
        <v>124</v>
      </c>
      <c r="S83" s="21" t="s">
        <v>124</v>
      </c>
      <c r="T83" s="67" t="s">
        <v>125</v>
      </c>
      <c r="U83" s="61">
        <v>12</v>
      </c>
      <c r="V83" s="62">
        <f>SUM(I83:Q83)</f>
        <v>3</v>
      </c>
    </row>
    <row r="84" spans="1:24" ht="36" x14ac:dyDescent="0.35">
      <c r="A84" s="53"/>
      <c r="B84" s="43">
        <v>45104</v>
      </c>
      <c r="C84" s="46">
        <v>90000058625</v>
      </c>
      <c r="D84" s="46" t="s">
        <v>74</v>
      </c>
      <c r="E84" s="49">
        <v>44424</v>
      </c>
      <c r="F84" s="46">
        <v>40003302839</v>
      </c>
      <c r="G84" s="41" t="s">
        <v>11</v>
      </c>
      <c r="H84" s="51">
        <v>14.405279999999999</v>
      </c>
      <c r="I84" s="12" t="s">
        <v>414</v>
      </c>
      <c r="J84" s="20" t="s">
        <v>495</v>
      </c>
      <c r="K84" s="160" t="s">
        <v>130</v>
      </c>
      <c r="L84" s="12" t="s">
        <v>121</v>
      </c>
      <c r="M84" s="160" t="s">
        <v>130</v>
      </c>
      <c r="N84" s="160" t="s">
        <v>130</v>
      </c>
      <c r="O84" s="160" t="s">
        <v>130</v>
      </c>
      <c r="P84" s="16" t="s">
        <v>133</v>
      </c>
      <c r="Q84" s="16" t="s">
        <v>133</v>
      </c>
      <c r="R84" s="21" t="s">
        <v>124</v>
      </c>
      <c r="S84" s="20" t="s">
        <v>496</v>
      </c>
      <c r="T84" s="20" t="s">
        <v>124</v>
      </c>
      <c r="U84" s="21" t="s">
        <v>124</v>
      </c>
      <c r="V84" s="21" t="s">
        <v>124</v>
      </c>
    </row>
    <row r="85" spans="1:24" x14ac:dyDescent="0.35">
      <c r="A85" s="53"/>
      <c r="B85" s="47" t="s">
        <v>125</v>
      </c>
      <c r="C85" s="46">
        <v>90000058625</v>
      </c>
      <c r="D85" s="46" t="s">
        <v>74</v>
      </c>
      <c r="E85" s="49">
        <v>44424</v>
      </c>
      <c r="F85" s="46">
        <v>40003302839</v>
      </c>
      <c r="G85" s="41" t="s">
        <v>11</v>
      </c>
      <c r="H85" s="67" t="s">
        <v>125</v>
      </c>
      <c r="I85" s="15">
        <v>2</v>
      </c>
      <c r="J85" s="20">
        <v>1</v>
      </c>
      <c r="K85" s="20">
        <v>0</v>
      </c>
      <c r="L85" s="12" t="s">
        <v>124</v>
      </c>
      <c r="M85" s="20">
        <v>0</v>
      </c>
      <c r="N85" s="20">
        <v>0</v>
      </c>
      <c r="O85" s="20">
        <v>0</v>
      </c>
      <c r="P85" s="21" t="s">
        <v>124</v>
      </c>
      <c r="Q85" s="21" t="s">
        <v>124</v>
      </c>
      <c r="R85" s="21" t="s">
        <v>124</v>
      </c>
      <c r="S85" s="21" t="s">
        <v>124</v>
      </c>
      <c r="T85" s="67" t="s">
        <v>125</v>
      </c>
      <c r="U85" s="61">
        <v>12</v>
      </c>
      <c r="V85" s="62">
        <f>SUM(I85:Q85)</f>
        <v>3</v>
      </c>
    </row>
    <row r="86" spans="1:24" ht="60" x14ac:dyDescent="0.35">
      <c r="A86" s="53"/>
      <c r="B86" s="43">
        <v>45104</v>
      </c>
      <c r="C86" s="46">
        <v>90000058625</v>
      </c>
      <c r="D86" s="46" t="s">
        <v>74</v>
      </c>
      <c r="E86" s="49">
        <v>44602</v>
      </c>
      <c r="F86" s="46">
        <v>50003197651</v>
      </c>
      <c r="G86" s="41" t="s">
        <v>283</v>
      </c>
      <c r="H86" s="51">
        <v>8.4186700000000005</v>
      </c>
      <c r="I86" s="12" t="s">
        <v>414</v>
      </c>
      <c r="J86" s="12" t="s">
        <v>497</v>
      </c>
      <c r="K86" s="160" t="s">
        <v>130</v>
      </c>
      <c r="L86" s="12" t="s">
        <v>121</v>
      </c>
      <c r="M86" s="160" t="s">
        <v>130</v>
      </c>
      <c r="N86" s="160" t="s">
        <v>130</v>
      </c>
      <c r="O86" s="160" t="s">
        <v>130</v>
      </c>
      <c r="P86" s="16" t="s">
        <v>133</v>
      </c>
      <c r="Q86" s="16" t="s">
        <v>133</v>
      </c>
      <c r="R86" s="21" t="s">
        <v>124</v>
      </c>
      <c r="S86" s="20" t="s">
        <v>496</v>
      </c>
      <c r="T86" s="20" t="s">
        <v>124</v>
      </c>
      <c r="U86" s="21" t="s">
        <v>124</v>
      </c>
      <c r="V86" s="21" t="s">
        <v>124</v>
      </c>
    </row>
    <row r="87" spans="1:24" x14ac:dyDescent="0.35">
      <c r="A87" s="53"/>
      <c r="B87" s="47" t="s">
        <v>125</v>
      </c>
      <c r="C87" s="55">
        <v>90000058625</v>
      </c>
      <c r="D87" s="46" t="s">
        <v>74</v>
      </c>
      <c r="E87" s="49">
        <v>44602</v>
      </c>
      <c r="F87" s="46">
        <v>50003197651</v>
      </c>
      <c r="G87" s="41" t="s">
        <v>283</v>
      </c>
      <c r="H87" s="67" t="s">
        <v>125</v>
      </c>
      <c r="I87" s="15">
        <v>2</v>
      </c>
      <c r="J87" s="15">
        <v>1</v>
      </c>
      <c r="K87" s="20">
        <v>0</v>
      </c>
      <c r="L87" s="12" t="s">
        <v>124</v>
      </c>
      <c r="M87" s="20">
        <v>0</v>
      </c>
      <c r="N87" s="20">
        <v>0</v>
      </c>
      <c r="O87" s="20">
        <v>0</v>
      </c>
      <c r="P87" s="21" t="s">
        <v>124</v>
      </c>
      <c r="Q87" s="21" t="s">
        <v>124</v>
      </c>
      <c r="R87" s="21" t="s">
        <v>124</v>
      </c>
      <c r="S87" s="21" t="s">
        <v>124</v>
      </c>
      <c r="T87" s="67" t="s">
        <v>125</v>
      </c>
      <c r="U87" s="61">
        <v>12</v>
      </c>
      <c r="V87" s="62">
        <f>SUM(I87:Q87)</f>
        <v>3</v>
      </c>
    </row>
    <row r="88" spans="1:24" ht="48" x14ac:dyDescent="0.35">
      <c r="B88" s="43">
        <v>45104</v>
      </c>
      <c r="C88" s="46">
        <v>90000058625</v>
      </c>
      <c r="D88" s="46" t="s">
        <v>74</v>
      </c>
      <c r="E88" s="251">
        <v>44834</v>
      </c>
      <c r="F88" s="46">
        <v>42103018367</v>
      </c>
      <c r="G88" s="41" t="s">
        <v>3</v>
      </c>
      <c r="H88" s="51">
        <v>100</v>
      </c>
      <c r="I88" s="12" t="s">
        <v>414</v>
      </c>
      <c r="J88" s="12" t="s">
        <v>175</v>
      </c>
      <c r="K88" s="160" t="s">
        <v>130</v>
      </c>
      <c r="L88" s="12" t="s">
        <v>121</v>
      </c>
      <c r="M88" s="160" t="s">
        <v>130</v>
      </c>
      <c r="N88" s="12" t="s">
        <v>498</v>
      </c>
      <c r="O88" s="16" t="s">
        <v>499</v>
      </c>
      <c r="P88" s="16" t="s">
        <v>133</v>
      </c>
      <c r="Q88" s="16" t="s">
        <v>133</v>
      </c>
      <c r="R88" s="21" t="s">
        <v>124</v>
      </c>
      <c r="S88" s="20" t="s">
        <v>172</v>
      </c>
      <c r="T88" s="20" t="s">
        <v>124</v>
      </c>
      <c r="U88" s="96" t="s">
        <v>124</v>
      </c>
      <c r="V88" s="96" t="s">
        <v>124</v>
      </c>
    </row>
    <row r="89" spans="1:24" ht="25" customHeight="1" x14ac:dyDescent="0.35">
      <c r="B89" s="43">
        <v>45104</v>
      </c>
      <c r="C89" s="46">
        <v>90000058625</v>
      </c>
      <c r="D89" s="46" t="s">
        <v>74</v>
      </c>
      <c r="E89" s="251">
        <v>44834</v>
      </c>
      <c r="F89" s="46">
        <v>42103018367</v>
      </c>
      <c r="G89" s="41" t="s">
        <v>3</v>
      </c>
      <c r="H89" s="67" t="s">
        <v>125</v>
      </c>
      <c r="I89" s="15">
        <v>2</v>
      </c>
      <c r="J89" s="15">
        <v>2</v>
      </c>
      <c r="K89" s="20">
        <v>0</v>
      </c>
      <c r="L89" s="12" t="s">
        <v>124</v>
      </c>
      <c r="M89" s="20">
        <v>0</v>
      </c>
      <c r="N89" s="15">
        <v>2</v>
      </c>
      <c r="O89" s="20">
        <v>1</v>
      </c>
      <c r="P89" s="21" t="s">
        <v>124</v>
      </c>
      <c r="Q89" s="21" t="s">
        <v>124</v>
      </c>
      <c r="R89" s="21" t="s">
        <v>124</v>
      </c>
      <c r="S89" s="21" t="s">
        <v>124</v>
      </c>
      <c r="T89" s="67" t="s">
        <v>125</v>
      </c>
      <c r="U89" s="61">
        <v>12</v>
      </c>
      <c r="V89" s="62">
        <f>SUM(I89:Q89)</f>
        <v>7</v>
      </c>
    </row>
    <row r="90" spans="1:24" ht="62" customHeight="1" x14ac:dyDescent="0.35">
      <c r="A90" s="53"/>
      <c r="B90" s="298">
        <v>45104</v>
      </c>
      <c r="C90" s="253">
        <v>90000058625</v>
      </c>
      <c r="D90" s="254" t="s">
        <v>73</v>
      </c>
      <c r="E90" s="255">
        <v>44424</v>
      </c>
      <c r="F90" s="254">
        <v>42103041202</v>
      </c>
      <c r="G90" s="256" t="s">
        <v>286</v>
      </c>
      <c r="H90" s="257" t="s">
        <v>482</v>
      </c>
      <c r="I90" s="260" t="s">
        <v>120</v>
      </c>
      <c r="J90" s="261" t="s">
        <v>124</v>
      </c>
      <c r="K90" s="261" t="s">
        <v>124</v>
      </c>
      <c r="L90" s="261" t="s">
        <v>124</v>
      </c>
      <c r="M90" s="261" t="s">
        <v>124</v>
      </c>
      <c r="N90" s="261" t="s">
        <v>124</v>
      </c>
      <c r="O90" s="261" t="s">
        <v>124</v>
      </c>
      <c r="P90" s="261" t="s">
        <v>124</v>
      </c>
      <c r="Q90" s="261" t="s">
        <v>124</v>
      </c>
      <c r="R90" s="261" t="s">
        <v>124</v>
      </c>
      <c r="S90" s="261" t="s">
        <v>124</v>
      </c>
      <c r="T90" s="262" t="s">
        <v>124</v>
      </c>
      <c r="U90" s="261" t="s">
        <v>124</v>
      </c>
      <c r="V90" s="261" t="s">
        <v>124</v>
      </c>
    </row>
    <row r="91" spans="1:24" ht="62" customHeight="1" x14ac:dyDescent="0.35">
      <c r="A91" s="53"/>
      <c r="B91" s="252">
        <v>45104</v>
      </c>
      <c r="C91" s="254">
        <v>90000058625</v>
      </c>
      <c r="D91" s="254" t="s">
        <v>74</v>
      </c>
      <c r="E91" s="255">
        <v>44644</v>
      </c>
      <c r="F91" s="254">
        <v>42103044590</v>
      </c>
      <c r="G91" s="256" t="s">
        <v>287</v>
      </c>
      <c r="H91" s="257" t="s">
        <v>482</v>
      </c>
      <c r="I91" s="260" t="s">
        <v>120</v>
      </c>
      <c r="J91" s="261" t="s">
        <v>124</v>
      </c>
      <c r="K91" s="261" t="s">
        <v>124</v>
      </c>
      <c r="L91" s="261" t="s">
        <v>124</v>
      </c>
      <c r="M91" s="261" t="s">
        <v>124</v>
      </c>
      <c r="N91" s="261" t="s">
        <v>124</v>
      </c>
      <c r="O91" s="261" t="s">
        <v>124</v>
      </c>
      <c r="P91" s="261" t="s">
        <v>124</v>
      </c>
      <c r="Q91" s="261" t="s">
        <v>124</v>
      </c>
      <c r="R91" s="261" t="s">
        <v>124</v>
      </c>
      <c r="S91" s="261" t="s">
        <v>124</v>
      </c>
      <c r="T91" s="262" t="s">
        <v>124</v>
      </c>
      <c r="U91" s="261" t="s">
        <v>124</v>
      </c>
      <c r="V91" s="261" t="s">
        <v>124</v>
      </c>
    </row>
    <row r="92" spans="1:24" ht="62" customHeight="1" x14ac:dyDescent="0.35">
      <c r="A92" s="4"/>
      <c r="B92" s="252">
        <v>45104</v>
      </c>
      <c r="C92" s="258">
        <v>90000058625</v>
      </c>
      <c r="D92" s="254" t="s">
        <v>74</v>
      </c>
      <c r="E92" s="259">
        <v>44811</v>
      </c>
      <c r="F92" s="254">
        <v>42103054283</v>
      </c>
      <c r="G92" s="256" t="s">
        <v>290</v>
      </c>
      <c r="H92" s="257" t="s">
        <v>482</v>
      </c>
      <c r="I92" s="260" t="s">
        <v>120</v>
      </c>
      <c r="J92" s="261" t="s">
        <v>124</v>
      </c>
      <c r="K92" s="261" t="s">
        <v>124</v>
      </c>
      <c r="L92" s="261" t="s">
        <v>124</v>
      </c>
      <c r="M92" s="261" t="s">
        <v>124</v>
      </c>
      <c r="N92" s="261" t="s">
        <v>124</v>
      </c>
      <c r="O92" s="261" t="s">
        <v>124</v>
      </c>
      <c r="P92" s="261" t="s">
        <v>124</v>
      </c>
      <c r="Q92" s="261" t="s">
        <v>124</v>
      </c>
      <c r="R92" s="261" t="s">
        <v>124</v>
      </c>
      <c r="S92" s="261" t="s">
        <v>124</v>
      </c>
      <c r="T92" s="262" t="s">
        <v>124</v>
      </c>
      <c r="U92" s="261" t="s">
        <v>124</v>
      </c>
      <c r="V92" s="261" t="s">
        <v>124</v>
      </c>
    </row>
    <row r="93" spans="1:24" ht="48" x14ac:dyDescent="0.35">
      <c r="A93" s="53"/>
      <c r="B93" s="252">
        <v>45104</v>
      </c>
      <c r="C93" s="254">
        <v>90000058625</v>
      </c>
      <c r="D93" s="254" t="s">
        <v>74</v>
      </c>
      <c r="E93" s="255">
        <v>44529</v>
      </c>
      <c r="F93" s="254">
        <v>42103048198</v>
      </c>
      <c r="G93" s="256" t="s">
        <v>14</v>
      </c>
      <c r="H93" s="257" t="s">
        <v>483</v>
      </c>
      <c r="I93" s="260" t="s">
        <v>120</v>
      </c>
      <c r="J93" s="261" t="s">
        <v>124</v>
      </c>
      <c r="K93" s="261" t="s">
        <v>124</v>
      </c>
      <c r="L93" s="261" t="s">
        <v>124</v>
      </c>
      <c r="M93" s="261" t="s">
        <v>124</v>
      </c>
      <c r="N93" s="261" t="s">
        <v>124</v>
      </c>
      <c r="O93" s="261" t="s">
        <v>124</v>
      </c>
      <c r="P93" s="261" t="s">
        <v>124</v>
      </c>
      <c r="Q93" s="261" t="s">
        <v>124</v>
      </c>
      <c r="R93" s="261" t="s">
        <v>124</v>
      </c>
      <c r="S93" s="261" t="s">
        <v>124</v>
      </c>
      <c r="T93" s="262" t="s">
        <v>124</v>
      </c>
      <c r="U93" s="261" t="s">
        <v>124</v>
      </c>
      <c r="V93" s="261" t="s">
        <v>124</v>
      </c>
    </row>
    <row r="94" spans="1:24" ht="48" x14ac:dyDescent="0.35">
      <c r="A94" s="53"/>
      <c r="B94" s="252">
        <v>45104</v>
      </c>
      <c r="C94" s="254">
        <v>90000058625</v>
      </c>
      <c r="D94" s="254" t="s">
        <v>74</v>
      </c>
      <c r="E94" s="255">
        <v>44526</v>
      </c>
      <c r="F94" s="254">
        <v>42103001430</v>
      </c>
      <c r="G94" s="256" t="s">
        <v>13</v>
      </c>
      <c r="H94" s="257" t="s">
        <v>483</v>
      </c>
      <c r="I94" s="260" t="s">
        <v>120</v>
      </c>
      <c r="J94" s="261" t="s">
        <v>124</v>
      </c>
      <c r="K94" s="261" t="s">
        <v>124</v>
      </c>
      <c r="L94" s="261" t="s">
        <v>124</v>
      </c>
      <c r="M94" s="261" t="s">
        <v>124</v>
      </c>
      <c r="N94" s="261" t="s">
        <v>124</v>
      </c>
      <c r="O94" s="261" t="s">
        <v>124</v>
      </c>
      <c r="P94" s="261" t="s">
        <v>124</v>
      </c>
      <c r="Q94" s="261" t="s">
        <v>124</v>
      </c>
      <c r="R94" s="261" t="s">
        <v>124</v>
      </c>
      <c r="S94" s="261" t="s">
        <v>124</v>
      </c>
      <c r="T94" s="262" t="s">
        <v>124</v>
      </c>
      <c r="U94" s="261" t="s">
        <v>124</v>
      </c>
      <c r="V94" s="261" t="s">
        <v>124</v>
      </c>
      <c r="X94" s="221" t="s">
        <v>402</v>
      </c>
    </row>
    <row r="95" spans="1:24" ht="72" x14ac:dyDescent="0.35">
      <c r="A95" s="212" t="s">
        <v>288</v>
      </c>
      <c r="B95" s="132"/>
      <c r="C95" s="250"/>
      <c r="D95" s="78" t="s">
        <v>74</v>
      </c>
      <c r="E95" s="87"/>
      <c r="F95" s="80">
        <v>10</v>
      </c>
      <c r="G95" s="88" t="s">
        <v>484</v>
      </c>
      <c r="H95" s="120" t="s">
        <v>125</v>
      </c>
      <c r="I95" s="35"/>
      <c r="J95" s="24"/>
      <c r="K95" s="90"/>
      <c r="L95" s="90"/>
      <c r="M95" s="25"/>
      <c r="N95" s="90"/>
      <c r="O95" s="90"/>
      <c r="P95" s="23"/>
      <c r="Q95" s="23"/>
      <c r="R95" s="285" t="s">
        <v>557</v>
      </c>
      <c r="S95" s="28"/>
      <c r="T95" s="157" t="s">
        <v>502</v>
      </c>
      <c r="U95" s="119">
        <f>SUM(U70:U89)</f>
        <v>120</v>
      </c>
      <c r="V95" s="119">
        <f>SUM(V70:V89)</f>
        <v>50</v>
      </c>
      <c r="W95" s="317">
        <f>V95/U95*100</f>
        <v>41.666666666666671</v>
      </c>
      <c r="X95" s="317">
        <v>32.394366197183103</v>
      </c>
    </row>
    <row r="96" spans="1:24" ht="36" x14ac:dyDescent="0.35">
      <c r="B96" s="43">
        <v>45105</v>
      </c>
      <c r="C96" s="45">
        <v>90000024313</v>
      </c>
      <c r="D96" s="46" t="s">
        <v>75</v>
      </c>
      <c r="E96" s="49">
        <v>44315</v>
      </c>
      <c r="F96" s="46">
        <v>40103280684</v>
      </c>
      <c r="G96" s="41" t="s">
        <v>205</v>
      </c>
      <c r="H96" s="51">
        <v>100</v>
      </c>
      <c r="I96" s="20" t="s">
        <v>428</v>
      </c>
      <c r="J96" s="149" t="s">
        <v>130</v>
      </c>
      <c r="K96" s="149" t="s">
        <v>130</v>
      </c>
      <c r="L96" s="12" t="s">
        <v>121</v>
      </c>
      <c r="M96" s="149" t="s">
        <v>130</v>
      </c>
      <c r="N96" s="149" t="s">
        <v>130</v>
      </c>
      <c r="O96" s="149" t="s">
        <v>130</v>
      </c>
      <c r="P96" s="12" t="s">
        <v>133</v>
      </c>
      <c r="Q96" s="12" t="s">
        <v>133</v>
      </c>
      <c r="R96" s="21" t="s">
        <v>124</v>
      </c>
      <c r="S96" s="21" t="s">
        <v>124</v>
      </c>
      <c r="T96" s="20" t="s">
        <v>124</v>
      </c>
      <c r="U96" s="117" t="s">
        <v>207</v>
      </c>
      <c r="V96" s="117" t="s">
        <v>207</v>
      </c>
      <c r="W96" s="106"/>
    </row>
    <row r="97" spans="1:24" x14ac:dyDescent="0.35">
      <c r="B97" s="101" t="s">
        <v>125</v>
      </c>
      <c r="C97" s="46">
        <v>90000024313</v>
      </c>
      <c r="D97" s="46" t="s">
        <v>75</v>
      </c>
      <c r="E97" s="49">
        <v>44315</v>
      </c>
      <c r="F97" s="46">
        <v>40103280684</v>
      </c>
      <c r="G97" s="41" t="s">
        <v>205</v>
      </c>
      <c r="H97" s="101" t="s">
        <v>125</v>
      </c>
      <c r="I97" s="20">
        <v>2</v>
      </c>
      <c r="J97" s="20">
        <v>0</v>
      </c>
      <c r="K97" s="20">
        <v>0</v>
      </c>
      <c r="L97" s="12" t="s">
        <v>124</v>
      </c>
      <c r="M97" s="20">
        <v>0</v>
      </c>
      <c r="N97" s="20">
        <v>0</v>
      </c>
      <c r="O97" s="20">
        <v>0</v>
      </c>
      <c r="P97" s="21" t="s">
        <v>124</v>
      </c>
      <c r="Q97" s="21" t="s">
        <v>124</v>
      </c>
      <c r="R97" s="21" t="s">
        <v>124</v>
      </c>
      <c r="S97" s="21" t="s">
        <v>124</v>
      </c>
      <c r="T97" s="101" t="s">
        <v>125</v>
      </c>
      <c r="U97" s="61">
        <v>12</v>
      </c>
      <c r="V97" s="61">
        <f>SUM(I97:Q97)</f>
        <v>2</v>
      </c>
      <c r="W97" s="106"/>
    </row>
    <row r="98" spans="1:24" ht="24" x14ac:dyDescent="0.35">
      <c r="B98" s="43">
        <v>45105</v>
      </c>
      <c r="C98" s="46">
        <v>90000024313</v>
      </c>
      <c r="D98" s="46" t="s">
        <v>75</v>
      </c>
      <c r="E98" s="49">
        <v>44313</v>
      </c>
      <c r="F98" s="46">
        <v>40103217948</v>
      </c>
      <c r="G98" s="41" t="s">
        <v>57</v>
      </c>
      <c r="H98" s="51">
        <v>80.81456</v>
      </c>
      <c r="I98" s="160" t="s">
        <v>130</v>
      </c>
      <c r="J98" s="149" t="s">
        <v>130</v>
      </c>
      <c r="K98" s="149" t="s">
        <v>130</v>
      </c>
      <c r="L98" s="12" t="s">
        <v>121</v>
      </c>
      <c r="M98" s="149" t="s">
        <v>130</v>
      </c>
      <c r="N98" s="149" t="s">
        <v>130</v>
      </c>
      <c r="O98" s="149" t="s">
        <v>130</v>
      </c>
      <c r="P98" s="12" t="s">
        <v>133</v>
      </c>
      <c r="Q98" s="12" t="s">
        <v>133</v>
      </c>
      <c r="R98" s="21" t="s">
        <v>124</v>
      </c>
      <c r="S98" s="21" t="s">
        <v>124</v>
      </c>
      <c r="T98" s="20" t="s">
        <v>124</v>
      </c>
      <c r="U98" s="16" t="s">
        <v>207</v>
      </c>
      <c r="V98" s="16" t="s">
        <v>207</v>
      </c>
      <c r="W98" s="106"/>
    </row>
    <row r="99" spans="1:24" x14ac:dyDescent="0.35">
      <c r="B99" s="101" t="s">
        <v>125</v>
      </c>
      <c r="C99" s="55">
        <v>90000024313</v>
      </c>
      <c r="D99" s="46" t="s">
        <v>75</v>
      </c>
      <c r="E99" s="49">
        <v>44313</v>
      </c>
      <c r="F99" s="46">
        <v>40103217948</v>
      </c>
      <c r="G99" s="41" t="s">
        <v>57</v>
      </c>
      <c r="H99" s="101" t="s">
        <v>125</v>
      </c>
      <c r="I99" s="20">
        <v>0</v>
      </c>
      <c r="J99" s="20">
        <v>0</v>
      </c>
      <c r="K99" s="20">
        <v>0</v>
      </c>
      <c r="L99" s="12" t="s">
        <v>124</v>
      </c>
      <c r="M99" s="20">
        <v>0</v>
      </c>
      <c r="N99" s="20">
        <v>0</v>
      </c>
      <c r="O99" s="20">
        <v>0</v>
      </c>
      <c r="P99" s="21" t="s">
        <v>124</v>
      </c>
      <c r="Q99" s="21" t="s">
        <v>124</v>
      </c>
      <c r="R99" s="21" t="s">
        <v>124</v>
      </c>
      <c r="S99" s="21" t="s">
        <v>124</v>
      </c>
      <c r="T99" s="101" t="s">
        <v>125</v>
      </c>
      <c r="U99" s="96">
        <v>12</v>
      </c>
      <c r="V99" s="61">
        <f>SUM(I99:Q99)</f>
        <v>0</v>
      </c>
      <c r="W99" s="106"/>
      <c r="X99" s="221" t="s">
        <v>402</v>
      </c>
    </row>
    <row r="100" spans="1:24" ht="84" x14ac:dyDescent="0.35">
      <c r="A100" s="213" t="s">
        <v>503</v>
      </c>
      <c r="B100" s="263"/>
      <c r="C100" s="264"/>
      <c r="D100" s="265" t="s">
        <v>75</v>
      </c>
      <c r="E100" s="266"/>
      <c r="F100" s="267">
        <v>2</v>
      </c>
      <c r="G100" s="268" t="s">
        <v>76</v>
      </c>
      <c r="H100" s="269" t="s">
        <v>125</v>
      </c>
      <c r="I100" s="33"/>
      <c r="J100" s="25"/>
      <c r="K100" s="25"/>
      <c r="L100" s="23"/>
      <c r="M100" s="25"/>
      <c r="N100" s="25"/>
      <c r="O100" s="25"/>
      <c r="P100" s="23"/>
      <c r="Q100" s="23"/>
      <c r="R100" s="59" t="s">
        <v>124</v>
      </c>
      <c r="S100" s="28"/>
      <c r="T100" s="222" t="s">
        <v>504</v>
      </c>
      <c r="U100" s="119">
        <f>SUM(U96:U99)</f>
        <v>24</v>
      </c>
      <c r="V100" s="119">
        <f>SUM(V96:V99)</f>
        <v>2</v>
      </c>
      <c r="W100" s="193">
        <f>V100/U100*100</f>
        <v>8.3333333333333321</v>
      </c>
      <c r="X100" s="320">
        <v>0</v>
      </c>
    </row>
    <row r="101" spans="1:24" ht="36" x14ac:dyDescent="0.35">
      <c r="B101" s="50">
        <v>45106</v>
      </c>
      <c r="C101" s="46">
        <v>90009116327</v>
      </c>
      <c r="D101" s="46" t="s">
        <v>77</v>
      </c>
      <c r="E101" s="49">
        <v>43011</v>
      </c>
      <c r="F101" s="46">
        <v>43203003672</v>
      </c>
      <c r="G101" s="41" t="s">
        <v>160</v>
      </c>
      <c r="H101" s="51">
        <v>100</v>
      </c>
      <c r="I101" s="12" t="s">
        <v>120</v>
      </c>
      <c r="J101" s="12" t="s">
        <v>506</v>
      </c>
      <c r="K101" s="160" t="s">
        <v>130</v>
      </c>
      <c r="L101" s="12" t="s">
        <v>121</v>
      </c>
      <c r="M101" s="160" t="s">
        <v>130</v>
      </c>
      <c r="N101" s="160" t="s">
        <v>130</v>
      </c>
      <c r="O101" s="160" t="s">
        <v>130</v>
      </c>
      <c r="P101" s="20" t="s">
        <v>133</v>
      </c>
      <c r="Q101" s="20" t="s">
        <v>133</v>
      </c>
      <c r="R101" s="21" t="s">
        <v>124</v>
      </c>
      <c r="S101" s="83" t="s">
        <v>172</v>
      </c>
      <c r="T101" s="20" t="s">
        <v>124</v>
      </c>
      <c r="U101" s="72" t="s">
        <v>124</v>
      </c>
      <c r="V101" s="72" t="s">
        <v>124</v>
      </c>
    </row>
    <row r="102" spans="1:24" x14ac:dyDescent="0.35">
      <c r="B102" s="47" t="s">
        <v>125</v>
      </c>
      <c r="C102" s="46">
        <v>90009116327</v>
      </c>
      <c r="D102" s="46" t="s">
        <v>77</v>
      </c>
      <c r="E102" s="49">
        <v>43011</v>
      </c>
      <c r="F102" s="46">
        <v>43203003672</v>
      </c>
      <c r="G102" s="41" t="s">
        <v>160</v>
      </c>
      <c r="H102" s="47" t="s">
        <v>125</v>
      </c>
      <c r="I102" s="15">
        <v>2</v>
      </c>
      <c r="J102" s="15">
        <v>1</v>
      </c>
      <c r="K102" s="20">
        <v>0</v>
      </c>
      <c r="L102" s="12" t="s">
        <v>124</v>
      </c>
      <c r="M102" s="20">
        <v>0</v>
      </c>
      <c r="N102" s="20">
        <v>0</v>
      </c>
      <c r="O102" s="20">
        <v>0</v>
      </c>
      <c r="P102" s="21" t="s">
        <v>124</v>
      </c>
      <c r="Q102" s="21" t="s">
        <v>124</v>
      </c>
      <c r="R102" s="21" t="s">
        <v>124</v>
      </c>
      <c r="S102" s="270" t="s">
        <v>124</v>
      </c>
      <c r="T102" s="47" t="s">
        <v>125</v>
      </c>
      <c r="U102" s="61">
        <v>12</v>
      </c>
      <c r="V102" s="62">
        <f>SUM(I102:Q102)</f>
        <v>3</v>
      </c>
    </row>
    <row r="103" spans="1:24" ht="36" x14ac:dyDescent="0.35">
      <c r="B103" s="50">
        <v>45106</v>
      </c>
      <c r="C103" s="46">
        <v>90009116327</v>
      </c>
      <c r="D103" s="46" t="s">
        <v>78</v>
      </c>
      <c r="E103" s="49">
        <v>44434</v>
      </c>
      <c r="F103" s="46">
        <v>54603000121</v>
      </c>
      <c r="G103" s="41" t="s">
        <v>505</v>
      </c>
      <c r="H103" s="51">
        <v>100</v>
      </c>
      <c r="I103" s="12" t="s">
        <v>120</v>
      </c>
      <c r="J103" s="12" t="s">
        <v>506</v>
      </c>
      <c r="K103" s="160" t="s">
        <v>130</v>
      </c>
      <c r="L103" s="12" t="s">
        <v>121</v>
      </c>
      <c r="M103" s="160" t="s">
        <v>130</v>
      </c>
      <c r="N103" s="160" t="s">
        <v>130</v>
      </c>
      <c r="O103" s="160" t="s">
        <v>130</v>
      </c>
      <c r="P103" s="20" t="s">
        <v>133</v>
      </c>
      <c r="Q103" s="20" t="s">
        <v>133</v>
      </c>
      <c r="R103" s="21" t="s">
        <v>124</v>
      </c>
      <c r="S103" s="83" t="s">
        <v>496</v>
      </c>
      <c r="T103" s="20" t="s">
        <v>124</v>
      </c>
      <c r="U103" s="72" t="s">
        <v>124</v>
      </c>
      <c r="V103" s="72" t="s">
        <v>124</v>
      </c>
    </row>
    <row r="104" spans="1:24" x14ac:dyDescent="0.35">
      <c r="B104" s="67" t="s">
        <v>125</v>
      </c>
      <c r="C104" s="55">
        <v>90009116327</v>
      </c>
      <c r="D104" s="46" t="s">
        <v>78</v>
      </c>
      <c r="E104" s="49">
        <v>44434</v>
      </c>
      <c r="F104" s="46">
        <v>54603000121</v>
      </c>
      <c r="G104" s="41" t="s">
        <v>505</v>
      </c>
      <c r="H104" s="47" t="s">
        <v>125</v>
      </c>
      <c r="I104" s="15">
        <v>2</v>
      </c>
      <c r="J104" s="15">
        <v>1</v>
      </c>
      <c r="K104" s="20">
        <v>0</v>
      </c>
      <c r="L104" s="12" t="s">
        <v>124</v>
      </c>
      <c r="M104" s="20">
        <v>0</v>
      </c>
      <c r="N104" s="20">
        <v>0</v>
      </c>
      <c r="O104" s="20">
        <v>0</v>
      </c>
      <c r="P104" s="21" t="s">
        <v>124</v>
      </c>
      <c r="Q104" s="21" t="s">
        <v>124</v>
      </c>
      <c r="R104" s="21" t="s">
        <v>124</v>
      </c>
      <c r="S104" s="21" t="s">
        <v>124</v>
      </c>
      <c r="T104" s="47" t="s">
        <v>125</v>
      </c>
      <c r="U104" s="61">
        <v>12</v>
      </c>
      <c r="V104" s="62">
        <f>SUM(I104:Q104)</f>
        <v>3</v>
      </c>
    </row>
    <row r="105" spans="1:24" ht="48" x14ac:dyDescent="0.35">
      <c r="B105" s="50">
        <v>45106</v>
      </c>
      <c r="C105" s="46">
        <v>90009116327</v>
      </c>
      <c r="D105" s="46" t="s">
        <v>78</v>
      </c>
      <c r="E105" s="49">
        <v>44447</v>
      </c>
      <c r="F105" s="46">
        <v>44103026358</v>
      </c>
      <c r="G105" s="41" t="s">
        <v>142</v>
      </c>
      <c r="H105" s="51">
        <v>28.225999999999999</v>
      </c>
      <c r="I105" s="12" t="s">
        <v>120</v>
      </c>
      <c r="J105" s="12" t="s">
        <v>506</v>
      </c>
      <c r="K105" s="160" t="s">
        <v>130</v>
      </c>
      <c r="L105" s="12" t="s">
        <v>121</v>
      </c>
      <c r="M105" s="160" t="s">
        <v>130</v>
      </c>
      <c r="N105" s="160" t="s">
        <v>130</v>
      </c>
      <c r="O105" s="160" t="s">
        <v>130</v>
      </c>
      <c r="P105" s="20" t="s">
        <v>133</v>
      </c>
      <c r="Q105" s="20" t="s">
        <v>133</v>
      </c>
      <c r="R105" s="21" t="s">
        <v>124</v>
      </c>
      <c r="S105" s="83" t="s">
        <v>507</v>
      </c>
      <c r="T105" s="20" t="s">
        <v>124</v>
      </c>
      <c r="U105" s="72" t="s">
        <v>124</v>
      </c>
      <c r="V105" s="72" t="s">
        <v>124</v>
      </c>
    </row>
    <row r="106" spans="1:24" x14ac:dyDescent="0.35">
      <c r="B106" s="47" t="s">
        <v>125</v>
      </c>
      <c r="C106" s="46">
        <v>90009116327</v>
      </c>
      <c r="D106" s="46" t="s">
        <v>78</v>
      </c>
      <c r="E106" s="49">
        <v>44447</v>
      </c>
      <c r="F106" s="46">
        <v>44103026358</v>
      </c>
      <c r="G106" s="41" t="s">
        <v>142</v>
      </c>
      <c r="H106" s="47" t="s">
        <v>125</v>
      </c>
      <c r="I106" s="15">
        <v>2</v>
      </c>
      <c r="J106" s="15">
        <v>1</v>
      </c>
      <c r="K106" s="20">
        <v>0</v>
      </c>
      <c r="L106" s="12" t="s">
        <v>124</v>
      </c>
      <c r="M106" s="20">
        <v>0</v>
      </c>
      <c r="N106" s="20">
        <v>0</v>
      </c>
      <c r="O106" s="20">
        <v>0</v>
      </c>
      <c r="P106" s="21" t="s">
        <v>124</v>
      </c>
      <c r="Q106" s="21" t="s">
        <v>124</v>
      </c>
      <c r="R106" s="21" t="s">
        <v>124</v>
      </c>
      <c r="S106" s="270" t="s">
        <v>124</v>
      </c>
      <c r="T106" s="47" t="s">
        <v>125</v>
      </c>
      <c r="U106" s="61">
        <v>12</v>
      </c>
      <c r="V106" s="62">
        <f>SUM(I106:Q106)</f>
        <v>3</v>
      </c>
    </row>
    <row r="107" spans="1:24" ht="36" x14ac:dyDescent="0.35">
      <c r="B107" s="50">
        <v>45106</v>
      </c>
      <c r="C107" s="45">
        <v>90009116327</v>
      </c>
      <c r="D107" s="46" t="s">
        <v>77</v>
      </c>
      <c r="E107" s="49">
        <v>42129</v>
      </c>
      <c r="F107" s="46">
        <v>40003542763</v>
      </c>
      <c r="G107" s="41" t="s">
        <v>141</v>
      </c>
      <c r="H107" s="51">
        <v>9.0909099999999992</v>
      </c>
      <c r="I107" s="12" t="s">
        <v>120</v>
      </c>
      <c r="J107" s="12" t="s">
        <v>506</v>
      </c>
      <c r="K107" s="160" t="s">
        <v>130</v>
      </c>
      <c r="L107" s="12" t="s">
        <v>121</v>
      </c>
      <c r="M107" s="160" t="s">
        <v>130</v>
      </c>
      <c r="N107" s="160" t="s">
        <v>130</v>
      </c>
      <c r="O107" s="160" t="s">
        <v>130</v>
      </c>
      <c r="P107" s="20" t="s">
        <v>133</v>
      </c>
      <c r="Q107" s="20" t="s">
        <v>133</v>
      </c>
      <c r="R107" s="21" t="s">
        <v>124</v>
      </c>
      <c r="S107" s="83" t="s">
        <v>496</v>
      </c>
      <c r="T107" s="20" t="s">
        <v>124</v>
      </c>
      <c r="U107" s="72" t="s">
        <v>124</v>
      </c>
      <c r="V107" s="72" t="s">
        <v>124</v>
      </c>
    </row>
    <row r="108" spans="1:24" x14ac:dyDescent="0.35">
      <c r="B108" s="47" t="s">
        <v>125</v>
      </c>
      <c r="C108" s="46">
        <v>90009116327</v>
      </c>
      <c r="D108" s="46" t="s">
        <v>77</v>
      </c>
      <c r="E108" s="49">
        <v>42129</v>
      </c>
      <c r="F108" s="46">
        <v>40003542763</v>
      </c>
      <c r="G108" s="41" t="s">
        <v>141</v>
      </c>
      <c r="H108" s="47" t="s">
        <v>125</v>
      </c>
      <c r="I108" s="15">
        <v>2</v>
      </c>
      <c r="J108" s="15">
        <v>1</v>
      </c>
      <c r="K108" s="20">
        <v>0</v>
      </c>
      <c r="L108" s="12" t="s">
        <v>124</v>
      </c>
      <c r="M108" s="20">
        <v>0</v>
      </c>
      <c r="N108" s="20">
        <v>0</v>
      </c>
      <c r="O108" s="20">
        <v>0</v>
      </c>
      <c r="P108" s="21" t="s">
        <v>124</v>
      </c>
      <c r="Q108" s="21" t="s">
        <v>124</v>
      </c>
      <c r="R108" s="21" t="s">
        <v>124</v>
      </c>
      <c r="S108" s="21" t="s">
        <v>124</v>
      </c>
      <c r="T108" s="47" t="s">
        <v>125</v>
      </c>
      <c r="U108" s="61">
        <v>12</v>
      </c>
      <c r="V108" s="62">
        <f>SUM(I108:Q108)</f>
        <v>3</v>
      </c>
    </row>
    <row r="109" spans="1:24" ht="60" x14ac:dyDescent="0.35">
      <c r="B109" s="50">
        <v>45106</v>
      </c>
      <c r="C109" s="46">
        <v>90009116327</v>
      </c>
      <c r="D109" s="46" t="s">
        <v>77</v>
      </c>
      <c r="E109" s="49">
        <v>42213</v>
      </c>
      <c r="F109" s="46">
        <v>44103058086</v>
      </c>
      <c r="G109" s="41" t="s">
        <v>145</v>
      </c>
      <c r="H109" s="51">
        <v>13.12959</v>
      </c>
      <c r="I109" s="12" t="s">
        <v>120</v>
      </c>
      <c r="J109" s="12" t="s">
        <v>506</v>
      </c>
      <c r="K109" s="160" t="s">
        <v>130</v>
      </c>
      <c r="L109" s="111" t="s">
        <v>508</v>
      </c>
      <c r="M109" s="160" t="s">
        <v>130</v>
      </c>
      <c r="N109" s="160" t="s">
        <v>130</v>
      </c>
      <c r="O109" s="160" t="s">
        <v>130</v>
      </c>
      <c r="P109" s="20" t="s">
        <v>133</v>
      </c>
      <c r="Q109" s="20" t="s">
        <v>133</v>
      </c>
      <c r="R109" s="21" t="s">
        <v>124</v>
      </c>
      <c r="S109" s="83" t="s">
        <v>496</v>
      </c>
      <c r="T109" s="20" t="s">
        <v>124</v>
      </c>
      <c r="U109" s="72" t="s">
        <v>124</v>
      </c>
      <c r="V109" s="72" t="s">
        <v>124</v>
      </c>
    </row>
    <row r="110" spans="1:24" x14ac:dyDescent="0.35">
      <c r="B110" s="47" t="s">
        <v>125</v>
      </c>
      <c r="C110" s="46">
        <v>90009116327</v>
      </c>
      <c r="D110" s="46" t="s">
        <v>77</v>
      </c>
      <c r="E110" s="49">
        <v>42213</v>
      </c>
      <c r="F110" s="46">
        <v>44103058086</v>
      </c>
      <c r="G110" s="41" t="s">
        <v>145</v>
      </c>
      <c r="H110" s="47" t="s">
        <v>125</v>
      </c>
      <c r="I110" s="15">
        <v>2</v>
      </c>
      <c r="J110" s="15">
        <v>1</v>
      </c>
      <c r="K110" s="20">
        <v>0</v>
      </c>
      <c r="L110" s="15">
        <v>0</v>
      </c>
      <c r="M110" s="20">
        <v>0</v>
      </c>
      <c r="N110" s="20">
        <v>0</v>
      </c>
      <c r="O110" s="20">
        <v>0</v>
      </c>
      <c r="P110" s="21" t="s">
        <v>124</v>
      </c>
      <c r="Q110" s="21" t="s">
        <v>124</v>
      </c>
      <c r="R110" s="21" t="s">
        <v>124</v>
      </c>
      <c r="S110" s="21" t="s">
        <v>124</v>
      </c>
      <c r="T110" s="47" t="s">
        <v>125</v>
      </c>
      <c r="U110" s="61">
        <v>14</v>
      </c>
      <c r="V110" s="62">
        <f>SUM(I110:Q110)</f>
        <v>3</v>
      </c>
      <c r="X110" t="s">
        <v>402</v>
      </c>
    </row>
    <row r="111" spans="1:24" ht="75" customHeight="1" x14ac:dyDescent="0.35">
      <c r="A111" s="212" t="s">
        <v>161</v>
      </c>
      <c r="B111" s="81"/>
      <c r="C111" s="271"/>
      <c r="D111" s="78" t="s">
        <v>79</v>
      </c>
      <c r="E111" s="87"/>
      <c r="F111" s="75">
        <v>5</v>
      </c>
      <c r="G111" s="88" t="s">
        <v>80</v>
      </c>
      <c r="H111" s="99" t="s">
        <v>125</v>
      </c>
      <c r="I111" s="35"/>
      <c r="J111" s="73"/>
      <c r="K111" s="25"/>
      <c r="L111" s="25"/>
      <c r="M111" s="25"/>
      <c r="N111" s="25"/>
      <c r="O111" s="25"/>
      <c r="P111" s="23"/>
      <c r="Q111" s="23"/>
      <c r="R111" s="283" t="s">
        <v>558</v>
      </c>
      <c r="S111" s="28"/>
      <c r="T111" s="34" t="s">
        <v>509</v>
      </c>
      <c r="U111" s="65">
        <f>SUM(U101:U110)</f>
        <v>62</v>
      </c>
      <c r="V111" s="65">
        <f>SUM(V101:V110)</f>
        <v>15</v>
      </c>
      <c r="W111" s="193">
        <f>V111/U111*100</f>
        <v>24.193548387096776</v>
      </c>
      <c r="X111" s="319">
        <v>24.193548387096776</v>
      </c>
    </row>
    <row r="112" spans="1:24" ht="60" x14ac:dyDescent="0.35">
      <c r="A112" s="53"/>
      <c r="B112" s="43">
        <v>45093</v>
      </c>
      <c r="C112" s="45">
        <v>90009118031</v>
      </c>
      <c r="D112" s="46" t="s">
        <v>81</v>
      </c>
      <c r="E112" s="49">
        <v>44194</v>
      </c>
      <c r="F112" s="46">
        <v>40003410894</v>
      </c>
      <c r="G112" s="41" t="s">
        <v>17</v>
      </c>
      <c r="H112" s="51">
        <v>100</v>
      </c>
      <c r="I112" s="12" t="s">
        <v>395</v>
      </c>
      <c r="J112" s="12" t="s">
        <v>396</v>
      </c>
      <c r="K112" s="68" t="s">
        <v>397</v>
      </c>
      <c r="L112" s="111" t="s">
        <v>180</v>
      </c>
      <c r="M112" s="68" t="s">
        <v>398</v>
      </c>
      <c r="N112" s="111" t="s">
        <v>399</v>
      </c>
      <c r="O112" s="190" t="s">
        <v>130</v>
      </c>
      <c r="P112" s="160" t="s">
        <v>133</v>
      </c>
      <c r="Q112" s="160" t="s">
        <v>133</v>
      </c>
      <c r="R112" s="21" t="s">
        <v>124</v>
      </c>
      <c r="S112" s="21" t="s">
        <v>124</v>
      </c>
      <c r="T112" s="84" t="s">
        <v>229</v>
      </c>
      <c r="U112" s="61" t="s">
        <v>124</v>
      </c>
      <c r="V112" s="62" t="s">
        <v>124</v>
      </c>
    </row>
    <row r="113" spans="1:24" x14ac:dyDescent="0.35">
      <c r="A113" s="53"/>
      <c r="B113" s="101" t="s">
        <v>125</v>
      </c>
      <c r="C113" s="45">
        <v>90009118031</v>
      </c>
      <c r="D113" s="46" t="s">
        <v>81</v>
      </c>
      <c r="E113" s="49">
        <v>44194</v>
      </c>
      <c r="F113" s="46">
        <v>40003410894</v>
      </c>
      <c r="G113" s="41" t="s">
        <v>17</v>
      </c>
      <c r="H113" s="101" t="s">
        <v>125</v>
      </c>
      <c r="I113" s="15">
        <v>2</v>
      </c>
      <c r="J113" s="15">
        <v>2</v>
      </c>
      <c r="K113" s="124">
        <v>0</v>
      </c>
      <c r="L113" s="112">
        <v>2</v>
      </c>
      <c r="M113" s="68">
        <v>2</v>
      </c>
      <c r="N113" s="15">
        <v>0</v>
      </c>
      <c r="O113" s="68">
        <v>0</v>
      </c>
      <c r="P113" s="21" t="s">
        <v>124</v>
      </c>
      <c r="Q113" s="21" t="s">
        <v>124</v>
      </c>
      <c r="R113" s="21" t="s">
        <v>124</v>
      </c>
      <c r="S113" s="21" t="s">
        <v>124</v>
      </c>
      <c r="T113" s="101" t="s">
        <v>125</v>
      </c>
      <c r="U113" s="61">
        <v>14</v>
      </c>
      <c r="V113" s="62">
        <f>SUM(I113:O113)</f>
        <v>8</v>
      </c>
    </row>
    <row r="114" spans="1:24" ht="36" x14ac:dyDescent="0.35">
      <c r="A114" s="53"/>
      <c r="B114" s="43">
        <v>45093</v>
      </c>
      <c r="C114" s="46">
        <v>90009118031</v>
      </c>
      <c r="D114" s="46" t="s">
        <v>81</v>
      </c>
      <c r="E114" s="49">
        <v>44386</v>
      </c>
      <c r="F114" s="46">
        <v>41703003356</v>
      </c>
      <c r="G114" s="41" t="s">
        <v>18</v>
      </c>
      <c r="H114" s="51">
        <v>100</v>
      </c>
      <c r="I114" s="12" t="s">
        <v>395</v>
      </c>
      <c r="J114" s="12" t="s">
        <v>396</v>
      </c>
      <c r="K114" s="160" t="s">
        <v>130</v>
      </c>
      <c r="L114" s="12" t="s">
        <v>121</v>
      </c>
      <c r="M114" s="160" t="s">
        <v>130</v>
      </c>
      <c r="N114" s="111" t="s">
        <v>399</v>
      </c>
      <c r="O114" s="190" t="s">
        <v>130</v>
      </c>
      <c r="P114" s="160" t="s">
        <v>133</v>
      </c>
      <c r="Q114" s="160" t="s">
        <v>133</v>
      </c>
      <c r="R114" s="21" t="s">
        <v>124</v>
      </c>
      <c r="S114" s="21" t="s">
        <v>124</v>
      </c>
      <c r="T114" s="84" t="s">
        <v>235</v>
      </c>
      <c r="U114" s="61" t="s">
        <v>124</v>
      </c>
      <c r="V114" s="62" t="s">
        <v>124</v>
      </c>
    </row>
    <row r="115" spans="1:24" x14ac:dyDescent="0.35">
      <c r="A115" s="53"/>
      <c r="B115" s="101" t="s">
        <v>125</v>
      </c>
      <c r="C115" s="46">
        <v>90009118031</v>
      </c>
      <c r="D115" s="46" t="s">
        <v>81</v>
      </c>
      <c r="E115" s="49">
        <v>44386</v>
      </c>
      <c r="F115" s="46">
        <v>41703003356</v>
      </c>
      <c r="G115" s="41" t="s">
        <v>18</v>
      </c>
      <c r="H115" s="101" t="s">
        <v>125</v>
      </c>
      <c r="I115" s="15">
        <v>2</v>
      </c>
      <c r="J115" s="15">
        <v>2</v>
      </c>
      <c r="K115" s="124">
        <v>0</v>
      </c>
      <c r="L115" s="12" t="s">
        <v>124</v>
      </c>
      <c r="M115" s="124">
        <v>0</v>
      </c>
      <c r="N115" s="15">
        <v>0</v>
      </c>
      <c r="O115" s="68">
        <v>0</v>
      </c>
      <c r="P115" s="21" t="s">
        <v>124</v>
      </c>
      <c r="Q115" s="21" t="s">
        <v>124</v>
      </c>
      <c r="R115" s="21" t="s">
        <v>124</v>
      </c>
      <c r="S115" s="21" t="s">
        <v>124</v>
      </c>
      <c r="T115" s="101" t="s">
        <v>125</v>
      </c>
      <c r="U115" s="61">
        <v>12</v>
      </c>
      <c r="V115" s="62">
        <f>SUM(I115:O115)</f>
        <v>4</v>
      </c>
    </row>
    <row r="116" spans="1:24" ht="136.5" customHeight="1" x14ac:dyDescent="0.35">
      <c r="A116" s="53"/>
      <c r="B116" s="43">
        <v>45093</v>
      </c>
      <c r="C116" s="46">
        <v>90009118031</v>
      </c>
      <c r="D116" s="46" t="s">
        <v>81</v>
      </c>
      <c r="E116" s="49">
        <v>43741</v>
      </c>
      <c r="F116" s="46">
        <v>40003321647</v>
      </c>
      <c r="G116" s="41" t="s">
        <v>216</v>
      </c>
      <c r="H116" s="51">
        <v>88.190880000000007</v>
      </c>
      <c r="I116" s="12" t="s">
        <v>395</v>
      </c>
      <c r="J116" s="160" t="s">
        <v>130</v>
      </c>
      <c r="K116" s="160" t="s">
        <v>130</v>
      </c>
      <c r="L116" s="12" t="s">
        <v>121</v>
      </c>
      <c r="M116" s="160" t="s">
        <v>130</v>
      </c>
      <c r="N116" s="68" t="s">
        <v>475</v>
      </c>
      <c r="O116" s="160" t="s">
        <v>130</v>
      </c>
      <c r="P116" s="160" t="s">
        <v>133</v>
      </c>
      <c r="Q116" s="160" t="s">
        <v>133</v>
      </c>
      <c r="R116" s="21" t="s">
        <v>124</v>
      </c>
      <c r="S116" s="21" t="s">
        <v>124</v>
      </c>
      <c r="T116" s="191" t="s">
        <v>401</v>
      </c>
      <c r="U116" s="72" t="s">
        <v>124</v>
      </c>
      <c r="V116" s="72" t="s">
        <v>124</v>
      </c>
    </row>
    <row r="117" spans="1:24" x14ac:dyDescent="0.35">
      <c r="A117" s="53"/>
      <c r="B117" s="102" t="s">
        <v>125</v>
      </c>
      <c r="C117" s="55">
        <v>90009118031</v>
      </c>
      <c r="D117" s="46" t="s">
        <v>81</v>
      </c>
      <c r="E117" s="49">
        <v>43741</v>
      </c>
      <c r="F117" s="46">
        <v>40003321647</v>
      </c>
      <c r="G117" s="41" t="s">
        <v>216</v>
      </c>
      <c r="H117" s="101" t="s">
        <v>125</v>
      </c>
      <c r="I117" s="15">
        <v>2</v>
      </c>
      <c r="J117" s="124">
        <v>0</v>
      </c>
      <c r="K117" s="124">
        <v>0</v>
      </c>
      <c r="L117" s="12" t="s">
        <v>124</v>
      </c>
      <c r="M117" s="124">
        <v>0</v>
      </c>
      <c r="N117" s="124">
        <v>0</v>
      </c>
      <c r="O117" s="124">
        <v>0</v>
      </c>
      <c r="P117" s="21" t="s">
        <v>124</v>
      </c>
      <c r="Q117" s="21" t="s">
        <v>124</v>
      </c>
      <c r="R117" s="21" t="s">
        <v>124</v>
      </c>
      <c r="S117" s="21" t="s">
        <v>124</v>
      </c>
      <c r="T117" s="101" t="s">
        <v>125</v>
      </c>
      <c r="U117" s="192">
        <v>12</v>
      </c>
      <c r="V117" s="62">
        <f>SUM(I117:Q117)</f>
        <v>2</v>
      </c>
      <c r="X117" t="s">
        <v>402</v>
      </c>
    </row>
    <row r="118" spans="1:24" ht="48" x14ac:dyDescent="0.35">
      <c r="A118" s="189" t="s">
        <v>394</v>
      </c>
      <c r="B118" s="132"/>
      <c r="C118" s="131"/>
      <c r="D118" s="78" t="s">
        <v>81</v>
      </c>
      <c r="E118" s="130"/>
      <c r="F118" s="80">
        <v>3</v>
      </c>
      <c r="G118" s="78" t="s">
        <v>230</v>
      </c>
      <c r="H118" s="123" t="s">
        <v>125</v>
      </c>
      <c r="I118" s="35"/>
      <c r="J118" s="24"/>
      <c r="K118" s="25"/>
      <c r="L118" s="133"/>
      <c r="M118" s="90"/>
      <c r="N118" s="25"/>
      <c r="O118" s="90"/>
      <c r="P118" s="28"/>
      <c r="Q118" s="28"/>
      <c r="R118" s="182" t="s">
        <v>667</v>
      </c>
      <c r="S118" s="28"/>
      <c r="T118" s="34" t="s">
        <v>400</v>
      </c>
      <c r="U118" s="30">
        <f>SUM(U112:U117)</f>
        <v>38</v>
      </c>
      <c r="V118" s="30">
        <f>SUM(V112:V117)</f>
        <v>14</v>
      </c>
      <c r="W118" s="193">
        <f>V118/U118*100</f>
        <v>36.84210526315789</v>
      </c>
      <c r="X118" s="194">
        <v>57.89</v>
      </c>
    </row>
    <row r="119" spans="1:24" ht="110.5" customHeight="1" x14ac:dyDescent="0.35">
      <c r="B119" s="43">
        <v>45093</v>
      </c>
      <c r="C119" s="46">
        <v>40900039904</v>
      </c>
      <c r="D119" s="46" t="s">
        <v>83</v>
      </c>
      <c r="E119" s="49">
        <v>44403</v>
      </c>
      <c r="F119" s="46">
        <v>41703007038</v>
      </c>
      <c r="G119" s="41" t="s">
        <v>20</v>
      </c>
      <c r="H119" s="51">
        <v>100</v>
      </c>
      <c r="I119" s="12" t="s">
        <v>408</v>
      </c>
      <c r="J119" s="12" t="s">
        <v>406</v>
      </c>
      <c r="K119" s="20" t="s">
        <v>410</v>
      </c>
      <c r="L119" s="12" t="s">
        <v>121</v>
      </c>
      <c r="M119" s="12" t="s">
        <v>120</v>
      </c>
      <c r="N119" s="20" t="s">
        <v>231</v>
      </c>
      <c r="O119" s="20" t="s">
        <v>130</v>
      </c>
      <c r="P119" s="113" t="s">
        <v>133</v>
      </c>
      <c r="Q119" s="113" t="s">
        <v>133</v>
      </c>
      <c r="R119" s="21" t="s">
        <v>124</v>
      </c>
      <c r="S119" s="21" t="s">
        <v>124</v>
      </c>
      <c r="T119" s="42" t="s">
        <v>171</v>
      </c>
      <c r="U119" s="20" t="s">
        <v>124</v>
      </c>
      <c r="V119" s="20" t="s">
        <v>124</v>
      </c>
    </row>
    <row r="120" spans="1:24" x14ac:dyDescent="0.35">
      <c r="B120" s="101" t="s">
        <v>125</v>
      </c>
      <c r="C120" s="46">
        <v>40900039904</v>
      </c>
      <c r="D120" s="46" t="s">
        <v>83</v>
      </c>
      <c r="E120" s="49">
        <v>44403</v>
      </c>
      <c r="F120" s="46">
        <v>41703007038</v>
      </c>
      <c r="G120" s="41" t="s">
        <v>20</v>
      </c>
      <c r="H120" s="101" t="s">
        <v>125</v>
      </c>
      <c r="I120" s="15">
        <v>2</v>
      </c>
      <c r="J120" s="15">
        <v>2</v>
      </c>
      <c r="K120" s="20">
        <v>1</v>
      </c>
      <c r="L120" s="12" t="s">
        <v>124</v>
      </c>
      <c r="M120" s="15">
        <v>2</v>
      </c>
      <c r="N120" s="20">
        <v>0</v>
      </c>
      <c r="O120" s="20">
        <v>0</v>
      </c>
      <c r="P120" s="21" t="s">
        <v>124</v>
      </c>
      <c r="Q120" s="21" t="s">
        <v>124</v>
      </c>
      <c r="R120" s="21" t="s">
        <v>124</v>
      </c>
      <c r="S120" s="21" t="s">
        <v>124</v>
      </c>
      <c r="T120" s="101" t="s">
        <v>125</v>
      </c>
      <c r="U120" s="61">
        <v>12</v>
      </c>
      <c r="V120" s="62">
        <f>SUM(I120:Q120)</f>
        <v>7</v>
      </c>
    </row>
    <row r="121" spans="1:24" ht="111.65" customHeight="1" x14ac:dyDescent="0.35">
      <c r="B121" s="43">
        <v>45093</v>
      </c>
      <c r="C121" s="46">
        <v>40900039904</v>
      </c>
      <c r="D121" s="46" t="s">
        <v>82</v>
      </c>
      <c r="E121" s="49">
        <v>44179</v>
      </c>
      <c r="F121" s="46">
        <v>41703007095</v>
      </c>
      <c r="G121" s="41" t="s">
        <v>217</v>
      </c>
      <c r="H121" s="51">
        <v>100</v>
      </c>
      <c r="I121" s="12" t="s">
        <v>408</v>
      </c>
      <c r="J121" s="12" t="s">
        <v>406</v>
      </c>
      <c r="K121" s="20" t="s">
        <v>410</v>
      </c>
      <c r="L121" s="12" t="s">
        <v>121</v>
      </c>
      <c r="M121" s="12" t="s">
        <v>120</v>
      </c>
      <c r="N121" s="20" t="s">
        <v>231</v>
      </c>
      <c r="O121" s="20" t="s">
        <v>130</v>
      </c>
      <c r="P121" s="113" t="s">
        <v>133</v>
      </c>
      <c r="Q121" s="113" t="s">
        <v>133</v>
      </c>
      <c r="R121" s="21" t="s">
        <v>124</v>
      </c>
      <c r="S121" s="21" t="s">
        <v>124</v>
      </c>
      <c r="T121" s="42" t="s">
        <v>171</v>
      </c>
      <c r="U121" s="20" t="s">
        <v>124</v>
      </c>
      <c r="V121" s="20" t="s">
        <v>124</v>
      </c>
    </row>
    <row r="122" spans="1:24" x14ac:dyDescent="0.35">
      <c r="B122" s="101" t="s">
        <v>125</v>
      </c>
      <c r="C122" s="46">
        <v>40900039904</v>
      </c>
      <c r="D122" s="46" t="s">
        <v>82</v>
      </c>
      <c r="E122" s="49">
        <v>44179</v>
      </c>
      <c r="F122" s="46">
        <v>41703007095</v>
      </c>
      <c r="G122" s="41" t="s">
        <v>217</v>
      </c>
      <c r="H122" s="101" t="s">
        <v>125</v>
      </c>
      <c r="I122" s="15">
        <v>2</v>
      </c>
      <c r="J122" s="15">
        <v>2</v>
      </c>
      <c r="K122" s="20">
        <v>1</v>
      </c>
      <c r="L122" s="12" t="s">
        <v>124</v>
      </c>
      <c r="M122" s="15">
        <v>2</v>
      </c>
      <c r="N122" s="20">
        <v>0</v>
      </c>
      <c r="O122" s="20">
        <v>0</v>
      </c>
      <c r="P122" s="21" t="s">
        <v>124</v>
      </c>
      <c r="Q122" s="21" t="s">
        <v>124</v>
      </c>
      <c r="R122" s="21" t="s">
        <v>124</v>
      </c>
      <c r="S122" s="21" t="s">
        <v>124</v>
      </c>
      <c r="T122" s="101" t="s">
        <v>125</v>
      </c>
      <c r="U122" s="61">
        <v>12</v>
      </c>
      <c r="V122" s="62">
        <f>SUM(I122:Q122)</f>
        <v>7</v>
      </c>
    </row>
    <row r="123" spans="1:24" ht="60" x14ac:dyDescent="0.35">
      <c r="B123" s="43">
        <v>45093</v>
      </c>
      <c r="C123" s="46">
        <v>40900039904</v>
      </c>
      <c r="D123" s="46" t="s">
        <v>83</v>
      </c>
      <c r="E123" s="49">
        <v>44410</v>
      </c>
      <c r="F123" s="46">
        <v>41703007451</v>
      </c>
      <c r="G123" s="41" t="s">
        <v>220</v>
      </c>
      <c r="H123" s="51">
        <v>100</v>
      </c>
      <c r="I123" s="12" t="s">
        <v>408</v>
      </c>
      <c r="J123" s="12" t="s">
        <v>120</v>
      </c>
      <c r="K123" s="20" t="s">
        <v>410</v>
      </c>
      <c r="L123" s="12" t="s">
        <v>121</v>
      </c>
      <c r="M123" s="12" t="s">
        <v>120</v>
      </c>
      <c r="N123" s="20" t="s">
        <v>231</v>
      </c>
      <c r="O123" s="20" t="s">
        <v>130</v>
      </c>
      <c r="P123" s="113" t="s">
        <v>133</v>
      </c>
      <c r="Q123" s="113" t="s">
        <v>133</v>
      </c>
      <c r="R123" s="21" t="s">
        <v>124</v>
      </c>
      <c r="S123" s="21" t="s">
        <v>124</v>
      </c>
      <c r="T123" s="42" t="s">
        <v>171</v>
      </c>
      <c r="U123" s="20" t="s">
        <v>124</v>
      </c>
      <c r="V123" s="20" t="s">
        <v>124</v>
      </c>
    </row>
    <row r="124" spans="1:24" x14ac:dyDescent="0.35">
      <c r="B124" s="101" t="s">
        <v>125</v>
      </c>
      <c r="C124" s="46">
        <v>40900039904</v>
      </c>
      <c r="D124" s="46" t="s">
        <v>83</v>
      </c>
      <c r="E124" s="49">
        <v>44410</v>
      </c>
      <c r="F124" s="46">
        <v>41703007451</v>
      </c>
      <c r="G124" s="41" t="s">
        <v>220</v>
      </c>
      <c r="H124" s="101" t="s">
        <v>125</v>
      </c>
      <c r="I124" s="15">
        <v>2</v>
      </c>
      <c r="J124" s="15">
        <v>2</v>
      </c>
      <c r="K124" s="20">
        <v>1</v>
      </c>
      <c r="L124" s="12" t="s">
        <v>124</v>
      </c>
      <c r="M124" s="15">
        <v>2</v>
      </c>
      <c r="N124" s="20">
        <v>0</v>
      </c>
      <c r="O124" s="20">
        <v>0</v>
      </c>
      <c r="P124" s="21" t="s">
        <v>124</v>
      </c>
      <c r="Q124" s="21" t="s">
        <v>124</v>
      </c>
      <c r="R124" s="21" t="s">
        <v>124</v>
      </c>
      <c r="S124" s="21" t="s">
        <v>124</v>
      </c>
      <c r="T124" s="101" t="s">
        <v>125</v>
      </c>
      <c r="U124" s="61">
        <v>12</v>
      </c>
      <c r="V124" s="62">
        <f>SUM(I124:Q124)</f>
        <v>7</v>
      </c>
    </row>
    <row r="125" spans="1:24" ht="110.5" customHeight="1" x14ac:dyDescent="0.35">
      <c r="B125" s="43">
        <v>45093</v>
      </c>
      <c r="C125" s="46">
        <v>40900039904</v>
      </c>
      <c r="D125" s="46" t="s">
        <v>83</v>
      </c>
      <c r="E125" s="49">
        <v>44384</v>
      </c>
      <c r="F125" s="46">
        <v>40003152664</v>
      </c>
      <c r="G125" s="41" t="s">
        <v>19</v>
      </c>
      <c r="H125" s="51">
        <v>100</v>
      </c>
      <c r="I125" s="12" t="s">
        <v>408</v>
      </c>
      <c r="J125" s="12" t="s">
        <v>120</v>
      </c>
      <c r="K125" s="20" t="s">
        <v>410</v>
      </c>
      <c r="L125" s="12" t="s">
        <v>121</v>
      </c>
      <c r="M125" s="12" t="s">
        <v>120</v>
      </c>
      <c r="N125" s="20" t="s">
        <v>231</v>
      </c>
      <c r="O125" s="20" t="s">
        <v>130</v>
      </c>
      <c r="P125" s="113" t="s">
        <v>133</v>
      </c>
      <c r="Q125" s="113" t="s">
        <v>133</v>
      </c>
      <c r="R125" s="21" t="s">
        <v>124</v>
      </c>
      <c r="S125" s="21" t="s">
        <v>124</v>
      </c>
      <c r="T125" s="42" t="s">
        <v>171</v>
      </c>
      <c r="U125" s="20" t="s">
        <v>124</v>
      </c>
      <c r="V125" s="20" t="s">
        <v>124</v>
      </c>
    </row>
    <row r="126" spans="1:24" x14ac:dyDescent="0.35">
      <c r="B126" s="101" t="s">
        <v>125</v>
      </c>
      <c r="C126" s="46">
        <v>40900039904</v>
      </c>
      <c r="D126" s="46" t="s">
        <v>83</v>
      </c>
      <c r="E126" s="49">
        <v>44384</v>
      </c>
      <c r="F126" s="46">
        <v>40003152664</v>
      </c>
      <c r="G126" s="41" t="s">
        <v>19</v>
      </c>
      <c r="H126" s="101" t="s">
        <v>125</v>
      </c>
      <c r="I126" s="15">
        <v>2</v>
      </c>
      <c r="J126" s="15">
        <v>2</v>
      </c>
      <c r="K126" s="20">
        <v>1</v>
      </c>
      <c r="L126" s="12" t="s">
        <v>124</v>
      </c>
      <c r="M126" s="15">
        <v>2</v>
      </c>
      <c r="N126" s="20">
        <v>0</v>
      </c>
      <c r="O126" s="20">
        <v>0</v>
      </c>
      <c r="P126" s="21" t="s">
        <v>124</v>
      </c>
      <c r="Q126" s="21" t="s">
        <v>124</v>
      </c>
      <c r="R126" s="21" t="s">
        <v>124</v>
      </c>
      <c r="S126" s="21" t="s">
        <v>124</v>
      </c>
      <c r="T126" s="101" t="s">
        <v>125</v>
      </c>
      <c r="U126" s="61">
        <v>12</v>
      </c>
      <c r="V126" s="62">
        <f>SUM(I126:Q126)</f>
        <v>7</v>
      </c>
    </row>
    <row r="127" spans="1:24" ht="112" customHeight="1" x14ac:dyDescent="0.35">
      <c r="B127" s="43">
        <v>45093</v>
      </c>
      <c r="C127" s="46">
        <v>40900039904</v>
      </c>
      <c r="D127" s="46" t="s">
        <v>83</v>
      </c>
      <c r="E127" s="49">
        <v>44530</v>
      </c>
      <c r="F127" s="46">
        <v>41703001321</v>
      </c>
      <c r="G127" s="41" t="s">
        <v>219</v>
      </c>
      <c r="H127" s="51">
        <v>100</v>
      </c>
      <c r="I127" s="12" t="s">
        <v>408</v>
      </c>
      <c r="J127" s="12" t="s">
        <v>406</v>
      </c>
      <c r="K127" s="20" t="s">
        <v>410</v>
      </c>
      <c r="L127" s="12" t="s">
        <v>121</v>
      </c>
      <c r="M127" s="12" t="s">
        <v>120</v>
      </c>
      <c r="N127" s="20" t="s">
        <v>231</v>
      </c>
      <c r="O127" s="20" t="s">
        <v>130</v>
      </c>
      <c r="P127" s="113" t="s">
        <v>133</v>
      </c>
      <c r="Q127" s="113" t="s">
        <v>133</v>
      </c>
      <c r="R127" s="21" t="s">
        <v>124</v>
      </c>
      <c r="S127" s="21" t="s">
        <v>124</v>
      </c>
      <c r="T127" s="42" t="s">
        <v>171</v>
      </c>
      <c r="U127" s="20" t="s">
        <v>124</v>
      </c>
      <c r="V127" s="20" t="s">
        <v>124</v>
      </c>
    </row>
    <row r="128" spans="1:24" x14ac:dyDescent="0.35">
      <c r="B128" s="102" t="s">
        <v>125</v>
      </c>
      <c r="C128" s="46">
        <v>40900039904</v>
      </c>
      <c r="D128" s="46" t="s">
        <v>83</v>
      </c>
      <c r="E128" s="49">
        <v>44530</v>
      </c>
      <c r="F128" s="46">
        <v>41703001321</v>
      </c>
      <c r="G128" s="41" t="s">
        <v>219</v>
      </c>
      <c r="H128" s="101" t="s">
        <v>125</v>
      </c>
      <c r="I128" s="15">
        <v>2</v>
      </c>
      <c r="J128" s="15">
        <v>2</v>
      </c>
      <c r="K128" s="20">
        <v>1</v>
      </c>
      <c r="L128" s="12" t="s">
        <v>124</v>
      </c>
      <c r="M128" s="15">
        <v>2</v>
      </c>
      <c r="N128" s="20">
        <v>0</v>
      </c>
      <c r="O128" s="20">
        <v>0</v>
      </c>
      <c r="P128" s="21" t="s">
        <v>124</v>
      </c>
      <c r="Q128" s="21" t="s">
        <v>124</v>
      </c>
      <c r="R128" s="21" t="s">
        <v>124</v>
      </c>
      <c r="S128" s="21" t="s">
        <v>124</v>
      </c>
      <c r="T128" s="101" t="s">
        <v>125</v>
      </c>
      <c r="U128" s="61">
        <v>12</v>
      </c>
      <c r="V128" s="62">
        <f>SUM(I128:Q128)</f>
        <v>7</v>
      </c>
    </row>
    <row r="129" spans="2:24" ht="60" x14ac:dyDescent="0.35">
      <c r="B129" s="43">
        <v>45093</v>
      </c>
      <c r="C129" s="46">
        <v>40900039904</v>
      </c>
      <c r="D129" s="46" t="s">
        <v>83</v>
      </c>
      <c r="E129" s="49">
        <v>44390</v>
      </c>
      <c r="F129" s="46">
        <v>43603011548</v>
      </c>
      <c r="G129" s="41" t="s">
        <v>221</v>
      </c>
      <c r="H129" s="51">
        <v>100</v>
      </c>
      <c r="I129" s="12" t="s">
        <v>408</v>
      </c>
      <c r="J129" s="12" t="s">
        <v>120</v>
      </c>
      <c r="K129" s="20" t="s">
        <v>410</v>
      </c>
      <c r="L129" s="12" t="s">
        <v>121</v>
      </c>
      <c r="M129" s="12" t="s">
        <v>120</v>
      </c>
      <c r="N129" s="20" t="s">
        <v>231</v>
      </c>
      <c r="O129" s="20" t="s">
        <v>130</v>
      </c>
      <c r="P129" s="113" t="s">
        <v>133</v>
      </c>
      <c r="Q129" s="113" t="s">
        <v>133</v>
      </c>
      <c r="R129" s="21" t="s">
        <v>124</v>
      </c>
      <c r="S129" s="21" t="s">
        <v>124</v>
      </c>
      <c r="T129" s="42" t="s">
        <v>171</v>
      </c>
      <c r="U129" s="20" t="s">
        <v>124</v>
      </c>
      <c r="V129" s="20" t="s">
        <v>124</v>
      </c>
    </row>
    <row r="130" spans="2:24" x14ac:dyDescent="0.35">
      <c r="B130" s="102" t="s">
        <v>125</v>
      </c>
      <c r="C130" s="46">
        <v>40900039904</v>
      </c>
      <c r="D130" s="46" t="s">
        <v>83</v>
      </c>
      <c r="E130" s="49">
        <v>44390</v>
      </c>
      <c r="F130" s="46">
        <v>43603011548</v>
      </c>
      <c r="G130" s="41" t="s">
        <v>221</v>
      </c>
      <c r="H130" s="101" t="s">
        <v>125</v>
      </c>
      <c r="I130" s="15">
        <v>2</v>
      </c>
      <c r="J130" s="15">
        <v>2</v>
      </c>
      <c r="K130" s="20">
        <v>1</v>
      </c>
      <c r="L130" s="12" t="s">
        <v>124</v>
      </c>
      <c r="M130" s="15">
        <v>2</v>
      </c>
      <c r="N130" s="20">
        <v>0</v>
      </c>
      <c r="O130" s="20">
        <v>0</v>
      </c>
      <c r="P130" s="21" t="s">
        <v>124</v>
      </c>
      <c r="Q130" s="21" t="s">
        <v>124</v>
      </c>
      <c r="R130" s="21" t="s">
        <v>124</v>
      </c>
      <c r="S130" s="21" t="s">
        <v>124</v>
      </c>
      <c r="T130" s="101" t="s">
        <v>125</v>
      </c>
      <c r="U130" s="61">
        <v>12</v>
      </c>
      <c r="V130" s="62">
        <f>SUM(I130:Q130)</f>
        <v>7</v>
      </c>
    </row>
    <row r="131" spans="2:24" ht="111" customHeight="1" x14ac:dyDescent="0.35">
      <c r="B131" s="43">
        <v>45093</v>
      </c>
      <c r="C131" s="46">
        <v>40900039904</v>
      </c>
      <c r="D131" s="46" t="s">
        <v>83</v>
      </c>
      <c r="E131" s="49">
        <v>44468</v>
      </c>
      <c r="F131" s="46">
        <v>43603040477</v>
      </c>
      <c r="G131" s="41" t="s">
        <v>224</v>
      </c>
      <c r="H131" s="51">
        <v>100</v>
      </c>
      <c r="I131" s="12" t="s">
        <v>408</v>
      </c>
      <c r="J131" s="12" t="s">
        <v>120</v>
      </c>
      <c r="K131" s="20" t="s">
        <v>410</v>
      </c>
      <c r="L131" s="12" t="s">
        <v>121</v>
      </c>
      <c r="M131" s="12" t="s">
        <v>120</v>
      </c>
      <c r="N131" s="20" t="s">
        <v>231</v>
      </c>
      <c r="O131" s="20" t="s">
        <v>130</v>
      </c>
      <c r="P131" s="113" t="s">
        <v>133</v>
      </c>
      <c r="Q131" s="113" t="s">
        <v>133</v>
      </c>
      <c r="R131" s="21" t="s">
        <v>124</v>
      </c>
      <c r="S131" s="21" t="s">
        <v>124</v>
      </c>
      <c r="T131" s="42" t="s">
        <v>171</v>
      </c>
      <c r="U131" s="20" t="s">
        <v>124</v>
      </c>
      <c r="V131" s="20" t="s">
        <v>124</v>
      </c>
    </row>
    <row r="132" spans="2:24" x14ac:dyDescent="0.35">
      <c r="B132" s="101" t="s">
        <v>125</v>
      </c>
      <c r="C132" s="46">
        <v>40900039904</v>
      </c>
      <c r="D132" s="46" t="s">
        <v>83</v>
      </c>
      <c r="E132" s="49">
        <v>44468</v>
      </c>
      <c r="F132" s="46">
        <v>43603040477</v>
      </c>
      <c r="G132" s="41" t="s">
        <v>224</v>
      </c>
      <c r="H132" s="101" t="s">
        <v>125</v>
      </c>
      <c r="I132" s="15">
        <v>2</v>
      </c>
      <c r="J132" s="15">
        <v>2</v>
      </c>
      <c r="K132" s="20">
        <v>1</v>
      </c>
      <c r="L132" s="12" t="s">
        <v>124</v>
      </c>
      <c r="M132" s="15">
        <v>2</v>
      </c>
      <c r="N132" s="20">
        <v>0</v>
      </c>
      <c r="O132" s="20">
        <v>0</v>
      </c>
      <c r="P132" s="21" t="s">
        <v>124</v>
      </c>
      <c r="Q132" s="21" t="s">
        <v>124</v>
      </c>
      <c r="R132" s="21" t="s">
        <v>124</v>
      </c>
      <c r="S132" s="21" t="s">
        <v>124</v>
      </c>
      <c r="T132" s="101" t="s">
        <v>125</v>
      </c>
      <c r="U132" s="61">
        <v>12</v>
      </c>
      <c r="V132" s="62">
        <f>SUM(I132:Q132)</f>
        <v>7</v>
      </c>
    </row>
    <row r="133" spans="2:24" ht="106.5" customHeight="1" x14ac:dyDescent="0.35">
      <c r="B133" s="43">
        <v>45093</v>
      </c>
      <c r="C133" s="46">
        <v>40900039904</v>
      </c>
      <c r="D133" s="46" t="s">
        <v>83</v>
      </c>
      <c r="E133" s="49">
        <v>43888</v>
      </c>
      <c r="F133" s="46">
        <v>41703001340</v>
      </c>
      <c r="G133" s="41" t="s">
        <v>228</v>
      </c>
      <c r="H133" s="51">
        <v>71.606189999999998</v>
      </c>
      <c r="I133" s="12" t="s">
        <v>408</v>
      </c>
      <c r="J133" s="12" t="s">
        <v>405</v>
      </c>
      <c r="K133" s="20" t="s">
        <v>410</v>
      </c>
      <c r="L133" s="12" t="s">
        <v>121</v>
      </c>
      <c r="M133" s="12" t="s">
        <v>120</v>
      </c>
      <c r="N133" s="20" t="s">
        <v>231</v>
      </c>
      <c r="O133" s="20" t="s">
        <v>130</v>
      </c>
      <c r="P133" s="113" t="s">
        <v>133</v>
      </c>
      <c r="Q133" s="113" t="s">
        <v>133</v>
      </c>
      <c r="R133" s="21" t="s">
        <v>124</v>
      </c>
      <c r="S133" s="21" t="s">
        <v>124</v>
      </c>
      <c r="T133" s="42" t="s">
        <v>171</v>
      </c>
      <c r="U133" s="20" t="s">
        <v>124</v>
      </c>
      <c r="V133" s="20" t="s">
        <v>124</v>
      </c>
    </row>
    <row r="134" spans="2:24" x14ac:dyDescent="0.35">
      <c r="B134" s="102" t="s">
        <v>125</v>
      </c>
      <c r="C134" s="46">
        <v>40900039904</v>
      </c>
      <c r="D134" s="46" t="s">
        <v>83</v>
      </c>
      <c r="E134" s="49">
        <v>43888</v>
      </c>
      <c r="F134" s="46">
        <v>41703001340</v>
      </c>
      <c r="G134" s="41" t="s">
        <v>228</v>
      </c>
      <c r="H134" s="101" t="s">
        <v>125</v>
      </c>
      <c r="I134" s="15">
        <v>2</v>
      </c>
      <c r="J134" s="15">
        <v>2</v>
      </c>
      <c r="K134" s="20">
        <v>1</v>
      </c>
      <c r="L134" s="12" t="s">
        <v>124</v>
      </c>
      <c r="M134" s="15">
        <v>2</v>
      </c>
      <c r="N134" s="20">
        <v>0</v>
      </c>
      <c r="O134" s="20">
        <v>0</v>
      </c>
      <c r="P134" s="21" t="s">
        <v>124</v>
      </c>
      <c r="Q134" s="21" t="s">
        <v>124</v>
      </c>
      <c r="R134" s="21" t="s">
        <v>124</v>
      </c>
      <c r="S134" s="21" t="s">
        <v>124</v>
      </c>
      <c r="T134" s="101" t="s">
        <v>125</v>
      </c>
      <c r="U134" s="61">
        <v>12</v>
      </c>
      <c r="V134" s="62">
        <f>SUM(I134:Q134)</f>
        <v>7</v>
      </c>
    </row>
    <row r="135" spans="2:24" ht="60" x14ac:dyDescent="0.35">
      <c r="B135" s="43">
        <v>45093</v>
      </c>
      <c r="C135" s="46">
        <v>40900039904</v>
      </c>
      <c r="D135" s="46" t="s">
        <v>83</v>
      </c>
      <c r="E135" s="49">
        <v>44424</v>
      </c>
      <c r="F135" s="46">
        <v>43603022128</v>
      </c>
      <c r="G135" s="41" t="s">
        <v>223</v>
      </c>
      <c r="H135" s="51">
        <v>50.999409999999997</v>
      </c>
      <c r="I135" s="12" t="s">
        <v>408</v>
      </c>
      <c r="J135" s="12" t="s">
        <v>120</v>
      </c>
      <c r="K135" s="20" t="s">
        <v>410</v>
      </c>
      <c r="L135" s="12" t="s">
        <v>404</v>
      </c>
      <c r="M135" s="12" t="s">
        <v>120</v>
      </c>
      <c r="N135" s="20" t="s">
        <v>231</v>
      </c>
      <c r="O135" s="20" t="s">
        <v>232</v>
      </c>
      <c r="P135" s="113" t="s">
        <v>133</v>
      </c>
      <c r="Q135" s="113" t="s">
        <v>133</v>
      </c>
      <c r="R135" s="21" t="s">
        <v>124</v>
      </c>
      <c r="S135" s="21" t="s">
        <v>124</v>
      </c>
      <c r="T135" s="42" t="s">
        <v>171</v>
      </c>
      <c r="U135" s="20" t="s">
        <v>124</v>
      </c>
      <c r="V135" s="20" t="s">
        <v>124</v>
      </c>
    </row>
    <row r="136" spans="2:24" x14ac:dyDescent="0.35">
      <c r="B136" s="101" t="s">
        <v>125</v>
      </c>
      <c r="C136" s="46">
        <v>40900039904</v>
      </c>
      <c r="D136" s="46" t="s">
        <v>83</v>
      </c>
      <c r="E136" s="49">
        <v>44424</v>
      </c>
      <c r="F136" s="46">
        <v>43603022128</v>
      </c>
      <c r="G136" s="41" t="s">
        <v>223</v>
      </c>
      <c r="H136" s="101" t="s">
        <v>125</v>
      </c>
      <c r="I136" s="15">
        <v>2</v>
      </c>
      <c r="J136" s="15">
        <v>2</v>
      </c>
      <c r="K136" s="20">
        <v>1</v>
      </c>
      <c r="L136" s="12" t="s">
        <v>124</v>
      </c>
      <c r="M136" s="15">
        <v>2</v>
      </c>
      <c r="N136" s="20">
        <v>0</v>
      </c>
      <c r="O136" s="20">
        <v>0</v>
      </c>
      <c r="P136" s="21" t="s">
        <v>124</v>
      </c>
      <c r="Q136" s="21" t="s">
        <v>124</v>
      </c>
      <c r="R136" s="21" t="s">
        <v>124</v>
      </c>
      <c r="S136" s="21" t="s">
        <v>124</v>
      </c>
      <c r="T136" s="101" t="s">
        <v>125</v>
      </c>
      <c r="U136" s="61">
        <v>12</v>
      </c>
      <c r="V136" s="62">
        <f>SUM(I136:Q136)</f>
        <v>7</v>
      </c>
    </row>
    <row r="137" spans="2:24" ht="110.5" customHeight="1" x14ac:dyDescent="0.35">
      <c r="B137" s="43">
        <v>45093</v>
      </c>
      <c r="C137" s="46">
        <v>40900039904</v>
      </c>
      <c r="D137" s="46" t="s">
        <v>83</v>
      </c>
      <c r="E137" s="49">
        <v>44414</v>
      </c>
      <c r="F137" s="46">
        <v>43603019077</v>
      </c>
      <c r="G137" s="41" t="s">
        <v>21</v>
      </c>
      <c r="H137" s="51">
        <v>54.683689999999999</v>
      </c>
      <c r="I137" s="12" t="s">
        <v>408</v>
      </c>
      <c r="J137" s="111" t="s">
        <v>407</v>
      </c>
      <c r="K137" s="20" t="s">
        <v>410</v>
      </c>
      <c r="L137" s="12" t="s">
        <v>121</v>
      </c>
      <c r="M137" s="12" t="s">
        <v>120</v>
      </c>
      <c r="N137" s="20" t="s">
        <v>231</v>
      </c>
      <c r="O137" s="20" t="s">
        <v>130</v>
      </c>
      <c r="P137" s="113" t="s">
        <v>133</v>
      </c>
      <c r="Q137" s="113" t="s">
        <v>133</v>
      </c>
      <c r="R137" s="21" t="s">
        <v>124</v>
      </c>
      <c r="S137" s="21" t="s">
        <v>124</v>
      </c>
      <c r="T137" s="42" t="s">
        <v>171</v>
      </c>
      <c r="U137" s="20" t="s">
        <v>124</v>
      </c>
      <c r="V137" s="20" t="s">
        <v>124</v>
      </c>
    </row>
    <row r="138" spans="2:24" x14ac:dyDescent="0.35">
      <c r="B138" s="102" t="s">
        <v>125</v>
      </c>
      <c r="C138" s="46">
        <v>40900039904</v>
      </c>
      <c r="D138" s="46" t="s">
        <v>83</v>
      </c>
      <c r="E138" s="49">
        <v>44414</v>
      </c>
      <c r="F138" s="46">
        <v>43603019077</v>
      </c>
      <c r="G138" s="41" t="s">
        <v>21</v>
      </c>
      <c r="H138" s="101" t="s">
        <v>125</v>
      </c>
      <c r="I138" s="15">
        <v>2</v>
      </c>
      <c r="J138" s="15">
        <v>0</v>
      </c>
      <c r="K138" s="20">
        <v>1</v>
      </c>
      <c r="L138" s="12" t="s">
        <v>124</v>
      </c>
      <c r="M138" s="15">
        <v>2</v>
      </c>
      <c r="N138" s="20">
        <v>0</v>
      </c>
      <c r="O138" s="20">
        <v>0</v>
      </c>
      <c r="P138" s="21" t="s">
        <v>124</v>
      </c>
      <c r="Q138" s="21" t="s">
        <v>124</v>
      </c>
      <c r="R138" s="21" t="s">
        <v>124</v>
      </c>
      <c r="S138" s="21" t="s">
        <v>124</v>
      </c>
      <c r="T138" s="101" t="s">
        <v>125</v>
      </c>
      <c r="U138" s="61">
        <v>12</v>
      </c>
      <c r="V138" s="62">
        <f>SUM(I138:Q138)</f>
        <v>5</v>
      </c>
    </row>
    <row r="139" spans="2:24" ht="106.5" customHeight="1" x14ac:dyDescent="0.35">
      <c r="B139" s="43">
        <v>45093</v>
      </c>
      <c r="C139" s="46">
        <v>40900039904</v>
      </c>
      <c r="D139" s="46" t="s">
        <v>83</v>
      </c>
      <c r="E139" s="49">
        <v>44420</v>
      </c>
      <c r="F139" s="46">
        <v>43603007966</v>
      </c>
      <c r="G139" s="41" t="s">
        <v>222</v>
      </c>
      <c r="H139" s="51">
        <v>48.428519999999999</v>
      </c>
      <c r="I139" s="12" t="s">
        <v>408</v>
      </c>
      <c r="J139" s="12" t="s">
        <v>120</v>
      </c>
      <c r="K139" s="20" t="s">
        <v>410</v>
      </c>
      <c r="L139" s="12" t="s">
        <v>233</v>
      </c>
      <c r="M139" s="12" t="s">
        <v>120</v>
      </c>
      <c r="N139" s="20" t="s">
        <v>130</v>
      </c>
      <c r="O139" s="20" t="s">
        <v>130</v>
      </c>
      <c r="P139" s="113" t="s">
        <v>133</v>
      </c>
      <c r="Q139" s="113" t="s">
        <v>133</v>
      </c>
      <c r="R139" s="21" t="s">
        <v>124</v>
      </c>
      <c r="S139" s="21" t="s">
        <v>124</v>
      </c>
      <c r="T139" s="42" t="s">
        <v>171</v>
      </c>
      <c r="U139" s="20" t="s">
        <v>124</v>
      </c>
      <c r="V139" s="20" t="s">
        <v>124</v>
      </c>
    </row>
    <row r="140" spans="2:24" x14ac:dyDescent="0.35">
      <c r="B140" s="101" t="s">
        <v>125</v>
      </c>
      <c r="C140" s="46">
        <v>40900039904</v>
      </c>
      <c r="D140" s="46" t="s">
        <v>83</v>
      </c>
      <c r="E140" s="49">
        <v>44420</v>
      </c>
      <c r="F140" s="46">
        <v>43603007966</v>
      </c>
      <c r="G140" s="41" t="s">
        <v>222</v>
      </c>
      <c r="H140" s="101" t="s">
        <v>125</v>
      </c>
      <c r="I140" s="15">
        <v>2</v>
      </c>
      <c r="J140" s="15">
        <v>2</v>
      </c>
      <c r="K140" s="20">
        <v>1</v>
      </c>
      <c r="L140" s="15">
        <v>0</v>
      </c>
      <c r="M140" s="15">
        <v>2</v>
      </c>
      <c r="N140" s="20">
        <v>0</v>
      </c>
      <c r="O140" s="20">
        <v>0</v>
      </c>
      <c r="P140" s="21" t="s">
        <v>124</v>
      </c>
      <c r="Q140" s="21" t="s">
        <v>124</v>
      </c>
      <c r="R140" s="21" t="s">
        <v>124</v>
      </c>
      <c r="S140" s="21" t="s">
        <v>124</v>
      </c>
      <c r="T140" s="101" t="s">
        <v>125</v>
      </c>
      <c r="U140" s="61">
        <v>14</v>
      </c>
      <c r="V140" s="62">
        <f>SUM(I140:Q140)</f>
        <v>7</v>
      </c>
    </row>
    <row r="141" spans="2:24" ht="112" customHeight="1" x14ac:dyDescent="0.35">
      <c r="B141" s="43">
        <v>45093</v>
      </c>
      <c r="C141" s="46">
        <v>40900039904</v>
      </c>
      <c r="D141" s="46" t="s">
        <v>82</v>
      </c>
      <c r="E141" s="49">
        <v>42172</v>
      </c>
      <c r="F141" s="46">
        <v>43603012859</v>
      </c>
      <c r="G141" s="41" t="s">
        <v>218</v>
      </c>
      <c r="H141" s="51">
        <v>32.650620000000004</v>
      </c>
      <c r="I141" s="12" t="s">
        <v>408</v>
      </c>
      <c r="J141" s="12" t="s">
        <v>120</v>
      </c>
      <c r="K141" s="20" t="s">
        <v>410</v>
      </c>
      <c r="L141" s="12" t="s">
        <v>234</v>
      </c>
      <c r="M141" s="12" t="s">
        <v>120</v>
      </c>
      <c r="N141" s="20" t="s">
        <v>130</v>
      </c>
      <c r="O141" s="20" t="s">
        <v>130</v>
      </c>
      <c r="P141" s="113" t="s">
        <v>133</v>
      </c>
      <c r="Q141" s="113" t="s">
        <v>133</v>
      </c>
      <c r="R141" s="21" t="s">
        <v>124</v>
      </c>
      <c r="S141" s="21" t="s">
        <v>124</v>
      </c>
      <c r="T141" s="42" t="s">
        <v>171</v>
      </c>
      <c r="U141" s="20" t="s">
        <v>124</v>
      </c>
      <c r="V141" s="20" t="s">
        <v>124</v>
      </c>
    </row>
    <row r="142" spans="2:24" x14ac:dyDescent="0.35">
      <c r="B142" s="101" t="s">
        <v>125</v>
      </c>
      <c r="C142" s="46">
        <v>40900039904</v>
      </c>
      <c r="D142" s="46" t="s">
        <v>82</v>
      </c>
      <c r="E142" s="49">
        <v>42172</v>
      </c>
      <c r="F142" s="46">
        <v>43603012859</v>
      </c>
      <c r="G142" s="41" t="s">
        <v>218</v>
      </c>
      <c r="H142" s="101" t="s">
        <v>125</v>
      </c>
      <c r="I142" s="15">
        <v>2</v>
      </c>
      <c r="J142" s="15">
        <v>2</v>
      </c>
      <c r="K142" s="20">
        <v>1</v>
      </c>
      <c r="L142" s="15">
        <v>0</v>
      </c>
      <c r="M142" s="15">
        <v>2</v>
      </c>
      <c r="N142" s="20">
        <v>0</v>
      </c>
      <c r="O142" s="20">
        <v>0</v>
      </c>
      <c r="P142" s="21" t="s">
        <v>124</v>
      </c>
      <c r="Q142" s="21" t="s">
        <v>124</v>
      </c>
      <c r="R142" s="21" t="s">
        <v>124</v>
      </c>
      <c r="S142" s="21" t="s">
        <v>124</v>
      </c>
      <c r="T142" s="101" t="s">
        <v>125</v>
      </c>
      <c r="U142" s="61">
        <v>14</v>
      </c>
      <c r="V142" s="62">
        <f>SUM(I142:Q142)</f>
        <v>7</v>
      </c>
    </row>
    <row r="143" spans="2:24" ht="110.5" customHeight="1" x14ac:dyDescent="0.35">
      <c r="B143" s="43">
        <v>45093</v>
      </c>
      <c r="C143" s="46">
        <v>40900039904</v>
      </c>
      <c r="D143" s="46" t="s">
        <v>83</v>
      </c>
      <c r="E143" s="49">
        <v>41871</v>
      </c>
      <c r="F143" s="46">
        <v>43603023960</v>
      </c>
      <c r="G143" s="41" t="s">
        <v>227</v>
      </c>
      <c r="H143" s="51">
        <v>2.73305</v>
      </c>
      <c r="I143" s="12" t="s">
        <v>408</v>
      </c>
      <c r="J143" s="12" t="s">
        <v>120</v>
      </c>
      <c r="K143" s="20" t="s">
        <v>410</v>
      </c>
      <c r="L143" s="12" t="s">
        <v>121</v>
      </c>
      <c r="M143" s="12" t="s">
        <v>120</v>
      </c>
      <c r="N143" s="20" t="s">
        <v>130</v>
      </c>
      <c r="O143" s="20" t="s">
        <v>130</v>
      </c>
      <c r="P143" s="113" t="s">
        <v>133</v>
      </c>
      <c r="Q143" s="113" t="s">
        <v>133</v>
      </c>
      <c r="R143" s="21" t="s">
        <v>124</v>
      </c>
      <c r="S143" s="21" t="s">
        <v>124</v>
      </c>
      <c r="T143" s="42" t="s">
        <v>171</v>
      </c>
      <c r="U143" s="20" t="s">
        <v>124</v>
      </c>
      <c r="V143" s="20" t="s">
        <v>124</v>
      </c>
    </row>
    <row r="144" spans="2:24" x14ac:dyDescent="0.35">
      <c r="B144" s="102" t="s">
        <v>125</v>
      </c>
      <c r="C144" s="46">
        <v>40900039904</v>
      </c>
      <c r="D144" s="46" t="s">
        <v>83</v>
      </c>
      <c r="E144" s="49">
        <v>41871</v>
      </c>
      <c r="F144" s="46">
        <v>43603023960</v>
      </c>
      <c r="G144" s="41" t="s">
        <v>227</v>
      </c>
      <c r="H144" s="101" t="s">
        <v>125</v>
      </c>
      <c r="I144" s="15">
        <v>2</v>
      </c>
      <c r="J144" s="15">
        <v>2</v>
      </c>
      <c r="K144" s="20">
        <v>1</v>
      </c>
      <c r="L144" s="12" t="s">
        <v>124</v>
      </c>
      <c r="M144" s="15">
        <v>2</v>
      </c>
      <c r="N144" s="20">
        <v>0</v>
      </c>
      <c r="O144" s="20">
        <v>0</v>
      </c>
      <c r="P144" s="21" t="s">
        <v>124</v>
      </c>
      <c r="Q144" s="21" t="s">
        <v>124</v>
      </c>
      <c r="R144" s="21" t="s">
        <v>124</v>
      </c>
      <c r="S144" s="21" t="s">
        <v>124</v>
      </c>
      <c r="T144" s="101" t="s">
        <v>125</v>
      </c>
      <c r="U144" s="61">
        <v>12</v>
      </c>
      <c r="V144" s="62">
        <f>SUM(I144:Q144)</f>
        <v>7</v>
      </c>
      <c r="X144" t="s">
        <v>402</v>
      </c>
    </row>
    <row r="145" spans="1:24" ht="64" customHeight="1" x14ac:dyDescent="0.35">
      <c r="A145" s="196" t="s">
        <v>411</v>
      </c>
      <c r="B145" s="135"/>
      <c r="C145" s="134"/>
      <c r="D145" s="195" t="s">
        <v>83</v>
      </c>
      <c r="E145" s="87"/>
      <c r="F145" s="80">
        <v>13</v>
      </c>
      <c r="G145" s="88" t="s">
        <v>403</v>
      </c>
      <c r="H145" s="129" t="s">
        <v>125</v>
      </c>
      <c r="I145" s="35"/>
      <c r="J145" s="69"/>
      <c r="K145" s="33"/>
      <c r="L145" s="25"/>
      <c r="M145" s="56"/>
      <c r="N145" s="25"/>
      <c r="O145" s="25"/>
      <c r="P145" s="28"/>
      <c r="Q145" s="28"/>
      <c r="R145" s="285" t="s">
        <v>559</v>
      </c>
      <c r="S145" s="28"/>
      <c r="T145" s="197" t="s">
        <v>409</v>
      </c>
      <c r="U145" s="119">
        <f>SUM(U121:U144)</f>
        <v>148</v>
      </c>
      <c r="V145" s="119">
        <f>SUM(V121:V144)</f>
        <v>82</v>
      </c>
      <c r="W145" s="315">
        <f>V145/U145*100</f>
        <v>55.405405405405403</v>
      </c>
      <c r="X145" s="321">
        <v>65</v>
      </c>
    </row>
    <row r="146" spans="1:24" ht="96" x14ac:dyDescent="0.35">
      <c r="B146" s="50">
        <v>45117</v>
      </c>
      <c r="C146" s="45">
        <v>90001267487</v>
      </c>
      <c r="D146" s="46" t="s">
        <v>84</v>
      </c>
      <c r="E146" s="49">
        <v>44201</v>
      </c>
      <c r="F146" s="46">
        <v>45903001693</v>
      </c>
      <c r="G146" s="41" t="s">
        <v>166</v>
      </c>
      <c r="H146" s="51">
        <v>100</v>
      </c>
      <c r="I146" s="12" t="s">
        <v>414</v>
      </c>
      <c r="J146" s="12" t="s">
        <v>680</v>
      </c>
      <c r="K146" s="20" t="s">
        <v>681</v>
      </c>
      <c r="L146" s="12" t="s">
        <v>678</v>
      </c>
      <c r="M146" s="160" t="s">
        <v>130</v>
      </c>
      <c r="N146" s="111" t="s">
        <v>687</v>
      </c>
      <c r="O146" s="111" t="s">
        <v>688</v>
      </c>
      <c r="P146" s="113" t="s">
        <v>133</v>
      </c>
      <c r="Q146" s="20" t="s">
        <v>693</v>
      </c>
      <c r="R146" s="21" t="s">
        <v>124</v>
      </c>
      <c r="S146" s="89" t="s">
        <v>168</v>
      </c>
      <c r="T146" s="84" t="s">
        <v>679</v>
      </c>
      <c r="U146" s="21" t="s">
        <v>124</v>
      </c>
      <c r="V146" s="21" t="s">
        <v>124</v>
      </c>
    </row>
    <row r="147" spans="1:24" x14ac:dyDescent="0.35">
      <c r="B147" s="47" t="s">
        <v>125</v>
      </c>
      <c r="C147" s="46">
        <v>90001267487</v>
      </c>
      <c r="D147" s="46" t="s">
        <v>84</v>
      </c>
      <c r="E147" s="49">
        <v>44201</v>
      </c>
      <c r="F147" s="46">
        <v>45903001693</v>
      </c>
      <c r="G147" s="41" t="s">
        <v>166</v>
      </c>
      <c r="H147" s="47" t="s">
        <v>125</v>
      </c>
      <c r="I147" s="15">
        <v>2</v>
      </c>
      <c r="J147" s="15">
        <v>2</v>
      </c>
      <c r="K147" s="20">
        <v>1</v>
      </c>
      <c r="L147" s="15">
        <v>2</v>
      </c>
      <c r="M147" s="20">
        <v>0</v>
      </c>
      <c r="N147" s="15">
        <v>0</v>
      </c>
      <c r="O147" s="15">
        <v>0</v>
      </c>
      <c r="P147" s="21" t="s">
        <v>124</v>
      </c>
      <c r="Q147" s="20">
        <v>1</v>
      </c>
      <c r="R147" s="21" t="s">
        <v>124</v>
      </c>
      <c r="S147" s="21" t="s">
        <v>124</v>
      </c>
      <c r="T147" s="47" t="s">
        <v>125</v>
      </c>
      <c r="U147" s="86">
        <v>15</v>
      </c>
      <c r="V147" s="355">
        <f>SUM(I147:Q147)</f>
        <v>8</v>
      </c>
    </row>
    <row r="148" spans="1:24" ht="96" x14ac:dyDescent="0.35">
      <c r="B148" s="50">
        <v>45117</v>
      </c>
      <c r="C148" s="46">
        <v>90001267487</v>
      </c>
      <c r="D148" s="46" t="s">
        <v>84</v>
      </c>
      <c r="E148" s="49">
        <v>44020</v>
      </c>
      <c r="F148" s="46">
        <v>41503032140</v>
      </c>
      <c r="G148" s="41" t="s">
        <v>167</v>
      </c>
      <c r="H148" s="51">
        <v>100</v>
      </c>
      <c r="I148" s="12" t="s">
        <v>414</v>
      </c>
      <c r="J148" s="12" t="s">
        <v>694</v>
      </c>
      <c r="K148" s="20" t="s">
        <v>683</v>
      </c>
      <c r="L148" s="12" t="s">
        <v>678</v>
      </c>
      <c r="M148" s="160" t="s">
        <v>130</v>
      </c>
      <c r="N148" s="111" t="s">
        <v>689</v>
      </c>
      <c r="O148" s="12" t="s">
        <v>684</v>
      </c>
      <c r="P148" s="113" t="s">
        <v>133</v>
      </c>
      <c r="Q148" s="113" t="s">
        <v>133</v>
      </c>
      <c r="R148" s="21" t="s">
        <v>124</v>
      </c>
      <c r="S148" s="89" t="s">
        <v>168</v>
      </c>
      <c r="T148" s="84" t="s">
        <v>682</v>
      </c>
      <c r="U148" s="21" t="s">
        <v>124</v>
      </c>
      <c r="V148" s="21" t="s">
        <v>124</v>
      </c>
    </row>
    <row r="149" spans="1:24" x14ac:dyDescent="0.35">
      <c r="B149" s="47" t="s">
        <v>125</v>
      </c>
      <c r="C149" s="46">
        <v>90001267487</v>
      </c>
      <c r="D149" s="46" t="s">
        <v>84</v>
      </c>
      <c r="E149" s="49">
        <v>44020</v>
      </c>
      <c r="F149" s="46">
        <v>41503032140</v>
      </c>
      <c r="G149" s="41" t="s">
        <v>167</v>
      </c>
      <c r="H149" s="47" t="s">
        <v>125</v>
      </c>
      <c r="I149" s="15">
        <v>2</v>
      </c>
      <c r="J149" s="15">
        <v>2</v>
      </c>
      <c r="K149" s="20">
        <v>1</v>
      </c>
      <c r="L149" s="15">
        <v>2</v>
      </c>
      <c r="M149" s="20">
        <v>0</v>
      </c>
      <c r="N149" s="15">
        <v>0</v>
      </c>
      <c r="O149" s="15">
        <v>1</v>
      </c>
      <c r="P149" s="21" t="s">
        <v>124</v>
      </c>
      <c r="Q149" s="21" t="s">
        <v>124</v>
      </c>
      <c r="R149" s="21" t="s">
        <v>124</v>
      </c>
      <c r="S149" s="21" t="s">
        <v>124</v>
      </c>
      <c r="T149" s="47" t="s">
        <v>125</v>
      </c>
      <c r="U149" s="86">
        <v>14</v>
      </c>
      <c r="V149" s="355">
        <f>SUM(I149:Q149)</f>
        <v>8</v>
      </c>
    </row>
    <row r="150" spans="1:24" ht="96" x14ac:dyDescent="0.35">
      <c r="B150" s="50">
        <v>45117</v>
      </c>
      <c r="C150" s="46">
        <v>90001267487</v>
      </c>
      <c r="D150" s="46" t="s">
        <v>85</v>
      </c>
      <c r="E150" s="49">
        <v>44448</v>
      </c>
      <c r="F150" s="46">
        <v>45903000289</v>
      </c>
      <c r="G150" s="41" t="s">
        <v>165</v>
      </c>
      <c r="H150" s="51">
        <v>100</v>
      </c>
      <c r="I150" s="12" t="s">
        <v>414</v>
      </c>
      <c r="J150" s="12" t="s">
        <v>685</v>
      </c>
      <c r="K150" s="20" t="s">
        <v>686</v>
      </c>
      <c r="L150" s="12" t="s">
        <v>678</v>
      </c>
      <c r="M150" s="160" t="s">
        <v>130</v>
      </c>
      <c r="N150" s="111" t="s">
        <v>690</v>
      </c>
      <c r="O150" s="160" t="s">
        <v>130</v>
      </c>
      <c r="P150" s="20" t="s">
        <v>133</v>
      </c>
      <c r="Q150" s="20" t="s">
        <v>693</v>
      </c>
      <c r="R150" s="21" t="s">
        <v>124</v>
      </c>
      <c r="S150" s="89" t="s">
        <v>168</v>
      </c>
      <c r="T150" s="20" t="s">
        <v>691</v>
      </c>
      <c r="U150" s="21" t="s">
        <v>124</v>
      </c>
      <c r="V150" s="21" t="s">
        <v>124</v>
      </c>
    </row>
    <row r="151" spans="1:24" x14ac:dyDescent="0.35">
      <c r="B151" s="47" t="s">
        <v>125</v>
      </c>
      <c r="C151" s="46">
        <v>90001267487</v>
      </c>
      <c r="D151" s="46" t="s">
        <v>85</v>
      </c>
      <c r="E151" s="49">
        <v>44448</v>
      </c>
      <c r="F151" s="46">
        <v>45903000289</v>
      </c>
      <c r="G151" s="41" t="s">
        <v>165</v>
      </c>
      <c r="H151" s="47" t="s">
        <v>125</v>
      </c>
      <c r="I151" s="15">
        <v>2</v>
      </c>
      <c r="J151" s="15">
        <v>2</v>
      </c>
      <c r="K151" s="20">
        <v>1</v>
      </c>
      <c r="L151" s="15">
        <v>2</v>
      </c>
      <c r="M151" s="20">
        <v>0</v>
      </c>
      <c r="N151" s="15">
        <v>0</v>
      </c>
      <c r="O151" s="20">
        <v>0</v>
      </c>
      <c r="P151" s="20" t="s">
        <v>124</v>
      </c>
      <c r="Q151" s="20">
        <v>1</v>
      </c>
      <c r="R151" s="21" t="s">
        <v>124</v>
      </c>
      <c r="S151" s="21" t="s">
        <v>124</v>
      </c>
      <c r="T151" s="47" t="s">
        <v>125</v>
      </c>
      <c r="U151" s="86">
        <v>15</v>
      </c>
      <c r="V151" s="355">
        <f>SUM(I151:Q151)</f>
        <v>8</v>
      </c>
    </row>
    <row r="152" spans="1:24" ht="36" x14ac:dyDescent="0.35">
      <c r="B152" s="50">
        <v>45117</v>
      </c>
      <c r="C152" s="46">
        <v>90001267487</v>
      </c>
      <c r="D152" s="46" t="s">
        <v>85</v>
      </c>
      <c r="E152" s="49">
        <v>44466</v>
      </c>
      <c r="F152" s="46">
        <v>41503029988</v>
      </c>
      <c r="G152" s="41" t="s">
        <v>119</v>
      </c>
      <c r="H152" s="51">
        <v>13.87097</v>
      </c>
      <c r="I152" s="12" t="s">
        <v>563</v>
      </c>
      <c r="J152" s="111" t="s">
        <v>692</v>
      </c>
      <c r="K152" s="160" t="s">
        <v>130</v>
      </c>
      <c r="L152" s="12" t="s">
        <v>121</v>
      </c>
      <c r="M152" s="160" t="s">
        <v>130</v>
      </c>
      <c r="N152" s="160" t="s">
        <v>130</v>
      </c>
      <c r="O152" s="160" t="s">
        <v>130</v>
      </c>
      <c r="P152" s="113" t="s">
        <v>133</v>
      </c>
      <c r="Q152" s="20" t="s">
        <v>133</v>
      </c>
      <c r="R152" s="21" t="s">
        <v>124</v>
      </c>
      <c r="S152" s="21" t="s">
        <v>124</v>
      </c>
      <c r="T152" s="14"/>
      <c r="U152" s="21" t="s">
        <v>124</v>
      </c>
      <c r="V152" s="21" t="s">
        <v>124</v>
      </c>
    </row>
    <row r="153" spans="1:24" ht="27" customHeight="1" x14ac:dyDescent="0.35">
      <c r="B153" s="47" t="s">
        <v>125</v>
      </c>
      <c r="C153" s="46">
        <v>90001267487</v>
      </c>
      <c r="D153" s="46" t="s">
        <v>85</v>
      </c>
      <c r="E153" s="49">
        <v>44466</v>
      </c>
      <c r="F153" s="46">
        <v>41503029988</v>
      </c>
      <c r="G153" s="41" t="s">
        <v>119</v>
      </c>
      <c r="H153" s="47" t="s">
        <v>125</v>
      </c>
      <c r="I153" s="15">
        <v>1</v>
      </c>
      <c r="J153" s="15">
        <v>0</v>
      </c>
      <c r="K153" s="15">
        <v>0</v>
      </c>
      <c r="L153" s="15" t="s">
        <v>124</v>
      </c>
      <c r="M153" s="15">
        <v>0</v>
      </c>
      <c r="N153" s="15">
        <v>0</v>
      </c>
      <c r="O153" s="15">
        <v>0</v>
      </c>
      <c r="P153" s="21" t="s">
        <v>124</v>
      </c>
      <c r="Q153" s="20" t="s">
        <v>124</v>
      </c>
      <c r="R153" s="21" t="s">
        <v>124</v>
      </c>
      <c r="S153" s="21" t="s">
        <v>124</v>
      </c>
      <c r="T153" s="47" t="s">
        <v>125</v>
      </c>
      <c r="U153" s="86">
        <v>12</v>
      </c>
      <c r="V153" s="355">
        <f>SUM(I153:Q153)</f>
        <v>1</v>
      </c>
    </row>
    <row r="154" spans="1:24" ht="72" x14ac:dyDescent="0.35">
      <c r="B154" s="50">
        <v>45117</v>
      </c>
      <c r="C154" s="46">
        <v>90001267487</v>
      </c>
      <c r="D154" s="46" t="s">
        <v>86</v>
      </c>
      <c r="E154" s="49">
        <v>42181</v>
      </c>
      <c r="F154" s="46">
        <v>41503026233</v>
      </c>
      <c r="G154" s="41" t="s">
        <v>164</v>
      </c>
      <c r="H154" s="51">
        <v>5</v>
      </c>
      <c r="I154" s="12" t="s">
        <v>563</v>
      </c>
      <c r="J154" s="12" t="s">
        <v>695</v>
      </c>
      <c r="K154" s="160" t="s">
        <v>130</v>
      </c>
      <c r="L154" s="12" t="s">
        <v>121</v>
      </c>
      <c r="M154" s="160" t="s">
        <v>130</v>
      </c>
      <c r="N154" s="160" t="s">
        <v>130</v>
      </c>
      <c r="O154" s="160" t="s">
        <v>130</v>
      </c>
      <c r="P154" s="113" t="s">
        <v>133</v>
      </c>
      <c r="Q154" s="20" t="s">
        <v>133</v>
      </c>
      <c r="R154" s="21" t="s">
        <v>124</v>
      </c>
      <c r="S154" s="21" t="s">
        <v>124</v>
      </c>
      <c r="T154" s="14"/>
      <c r="U154" s="21" t="s">
        <v>124</v>
      </c>
      <c r="V154" s="21" t="s">
        <v>124</v>
      </c>
    </row>
    <row r="155" spans="1:24" x14ac:dyDescent="0.35">
      <c r="B155" s="67" t="s">
        <v>125</v>
      </c>
      <c r="C155" s="55">
        <v>90001267487</v>
      </c>
      <c r="D155" s="46" t="s">
        <v>86</v>
      </c>
      <c r="E155" s="49">
        <v>42181</v>
      </c>
      <c r="F155" s="46">
        <v>41503026233</v>
      </c>
      <c r="G155" s="41" t="s">
        <v>164</v>
      </c>
      <c r="H155" s="47" t="s">
        <v>125</v>
      </c>
      <c r="I155" s="15">
        <v>1</v>
      </c>
      <c r="J155" s="15">
        <v>1</v>
      </c>
      <c r="K155" s="15">
        <v>0</v>
      </c>
      <c r="L155" s="12" t="s">
        <v>124</v>
      </c>
      <c r="M155" s="15">
        <v>0</v>
      </c>
      <c r="N155" s="15">
        <v>0</v>
      </c>
      <c r="O155" s="15">
        <v>0</v>
      </c>
      <c r="P155" s="21" t="s">
        <v>124</v>
      </c>
      <c r="Q155" s="20" t="s">
        <v>124</v>
      </c>
      <c r="R155" s="21" t="s">
        <v>124</v>
      </c>
      <c r="S155" s="21" t="s">
        <v>124</v>
      </c>
      <c r="T155" s="47" t="s">
        <v>125</v>
      </c>
      <c r="U155" s="86">
        <v>12</v>
      </c>
      <c r="V155" s="355">
        <f>SUM(I155:Q155)</f>
        <v>2</v>
      </c>
      <c r="X155" t="s">
        <v>402</v>
      </c>
    </row>
    <row r="156" spans="1:24" ht="72" x14ac:dyDescent="0.35">
      <c r="A156" s="196" t="s">
        <v>677</v>
      </c>
      <c r="B156" s="81"/>
      <c r="C156" s="85"/>
      <c r="D156" s="195" t="s">
        <v>87</v>
      </c>
      <c r="E156" s="76"/>
      <c r="F156" s="75">
        <v>5</v>
      </c>
      <c r="G156" s="88" t="s">
        <v>88</v>
      </c>
      <c r="H156" s="99" t="s">
        <v>125</v>
      </c>
      <c r="I156" s="24"/>
      <c r="J156" s="24"/>
      <c r="K156" s="90"/>
      <c r="L156" s="35"/>
      <c r="M156" s="25"/>
      <c r="N156" s="25"/>
      <c r="O156" s="25"/>
      <c r="P156" s="28"/>
      <c r="Q156" s="35"/>
      <c r="R156" s="283" t="s">
        <v>696</v>
      </c>
      <c r="S156" s="28"/>
      <c r="T156" s="60"/>
      <c r="U156" s="65">
        <f>SUM(U146:U155)</f>
        <v>68</v>
      </c>
      <c r="V156" s="65">
        <f>SUM(V146:V155)</f>
        <v>27</v>
      </c>
      <c r="W156" s="318">
        <f>V156/U156*100</f>
        <v>39.705882352941174</v>
      </c>
      <c r="X156" s="315">
        <v>56.060606060606055</v>
      </c>
    </row>
    <row r="157" spans="1:24" ht="48" x14ac:dyDescent="0.35">
      <c r="B157" s="50">
        <v>45117</v>
      </c>
      <c r="C157" s="46">
        <v>90000057333</v>
      </c>
      <c r="D157" s="46" t="s">
        <v>89</v>
      </c>
      <c r="E157" s="49">
        <v>42551</v>
      </c>
      <c r="F157" s="46">
        <v>44103059950</v>
      </c>
      <c r="G157" s="41" t="s">
        <v>282</v>
      </c>
      <c r="H157" s="51">
        <v>100</v>
      </c>
      <c r="I157" s="12" t="s">
        <v>120</v>
      </c>
      <c r="J157" s="12" t="s">
        <v>698</v>
      </c>
      <c r="K157" s="20" t="s">
        <v>130</v>
      </c>
      <c r="L157" s="12" t="s">
        <v>121</v>
      </c>
      <c r="M157" s="20" t="s">
        <v>130</v>
      </c>
      <c r="N157" s="20" t="s">
        <v>699</v>
      </c>
      <c r="O157" s="20" t="s">
        <v>130</v>
      </c>
      <c r="P157" s="16" t="s">
        <v>133</v>
      </c>
      <c r="Q157" s="16" t="s">
        <v>133</v>
      </c>
      <c r="R157" s="360" t="s">
        <v>700</v>
      </c>
      <c r="S157" s="21" t="s">
        <v>124</v>
      </c>
      <c r="T157" s="21" t="s">
        <v>124</v>
      </c>
      <c r="U157" s="21" t="s">
        <v>124</v>
      </c>
      <c r="V157" s="21" t="s">
        <v>124</v>
      </c>
    </row>
    <row r="158" spans="1:24" x14ac:dyDescent="0.35">
      <c r="B158" s="101" t="s">
        <v>125</v>
      </c>
      <c r="C158" s="46">
        <v>90000057333</v>
      </c>
      <c r="D158" s="46" t="s">
        <v>89</v>
      </c>
      <c r="E158" s="49">
        <v>42551</v>
      </c>
      <c r="F158" s="46">
        <v>44103059950</v>
      </c>
      <c r="G158" s="41" t="s">
        <v>282</v>
      </c>
      <c r="H158" s="101" t="s">
        <v>125</v>
      </c>
      <c r="I158" s="15">
        <v>2</v>
      </c>
      <c r="J158" s="15">
        <v>1</v>
      </c>
      <c r="K158" s="20">
        <v>0</v>
      </c>
      <c r="L158" s="12" t="s">
        <v>124</v>
      </c>
      <c r="M158" s="20">
        <v>0</v>
      </c>
      <c r="N158" s="20">
        <v>0</v>
      </c>
      <c r="O158" s="20">
        <v>0</v>
      </c>
      <c r="P158" s="16" t="s">
        <v>124</v>
      </c>
      <c r="Q158" s="16" t="s">
        <v>124</v>
      </c>
      <c r="R158" s="21" t="s">
        <v>124</v>
      </c>
      <c r="S158" s="21" t="s">
        <v>124</v>
      </c>
      <c r="T158" s="71" t="s">
        <v>125</v>
      </c>
      <c r="U158" s="61">
        <v>12</v>
      </c>
      <c r="V158" s="62">
        <f>SUM(I158:Q158)</f>
        <v>3</v>
      </c>
      <c r="X158" t="s">
        <v>402</v>
      </c>
    </row>
    <row r="159" spans="1:24" ht="108" x14ac:dyDescent="0.35">
      <c r="A159" s="359" t="s">
        <v>697</v>
      </c>
      <c r="B159" s="356"/>
      <c r="C159" s="357"/>
      <c r="D159" s="244" t="s">
        <v>89</v>
      </c>
      <c r="E159" s="242"/>
      <c r="F159" s="243">
        <v>1</v>
      </c>
      <c r="G159" s="244" t="s">
        <v>90</v>
      </c>
      <c r="H159" s="358" t="s">
        <v>125</v>
      </c>
      <c r="I159" s="35"/>
      <c r="J159" s="73"/>
      <c r="K159" s="334"/>
      <c r="L159" s="136"/>
      <c r="M159" s="25"/>
      <c r="N159" s="25"/>
      <c r="O159" s="25"/>
      <c r="P159" s="136"/>
      <c r="Q159" s="136"/>
      <c r="R159" s="59" t="s">
        <v>124</v>
      </c>
      <c r="S159" s="60"/>
      <c r="T159" s="361" t="s">
        <v>701</v>
      </c>
      <c r="U159" s="2">
        <f>SUM(U157:U158)</f>
        <v>12</v>
      </c>
      <c r="V159" s="2">
        <f>SUM(V157:V158)</f>
        <v>3</v>
      </c>
      <c r="W159" s="318">
        <f>V159/U159*100</f>
        <v>25</v>
      </c>
      <c r="X159" s="315">
        <v>50</v>
      </c>
    </row>
    <row r="160" spans="1:24" ht="54.5" customHeight="1" x14ac:dyDescent="0.35">
      <c r="A160" s="53"/>
      <c r="B160" s="50">
        <v>45107</v>
      </c>
      <c r="C160" s="45">
        <v>90009114631</v>
      </c>
      <c r="D160" s="46" t="s">
        <v>91</v>
      </c>
      <c r="E160" s="49">
        <v>44418</v>
      </c>
      <c r="F160" s="46">
        <v>54103072471</v>
      </c>
      <c r="G160" s="41" t="s">
        <v>272</v>
      </c>
      <c r="H160" s="51">
        <v>100</v>
      </c>
      <c r="I160" s="12" t="s">
        <v>408</v>
      </c>
      <c r="J160" s="15" t="s">
        <v>281</v>
      </c>
      <c r="K160" s="160" t="s">
        <v>130</v>
      </c>
      <c r="L160" s="12" t="s">
        <v>121</v>
      </c>
      <c r="M160" s="20" t="s">
        <v>280</v>
      </c>
      <c r="N160" s="160" t="s">
        <v>130</v>
      </c>
      <c r="O160" s="160" t="s">
        <v>130</v>
      </c>
      <c r="P160" s="16" t="s">
        <v>133</v>
      </c>
      <c r="Q160" s="16" t="s">
        <v>133</v>
      </c>
      <c r="R160" s="16" t="s">
        <v>124</v>
      </c>
      <c r="S160" s="89" t="s">
        <v>162</v>
      </c>
      <c r="T160" s="20" t="s">
        <v>124</v>
      </c>
      <c r="U160" s="16" t="s">
        <v>124</v>
      </c>
      <c r="V160" s="16" t="s">
        <v>124</v>
      </c>
    </row>
    <row r="161" spans="1:22" x14ac:dyDescent="0.35">
      <c r="A161" s="53"/>
      <c r="B161" s="101" t="s">
        <v>125</v>
      </c>
      <c r="C161" s="46">
        <v>90009114631</v>
      </c>
      <c r="D161" s="46" t="s">
        <v>91</v>
      </c>
      <c r="E161" s="49">
        <v>44418</v>
      </c>
      <c r="F161" s="46">
        <v>54103072471</v>
      </c>
      <c r="G161" s="41" t="s">
        <v>272</v>
      </c>
      <c r="H161" s="101" t="s">
        <v>125</v>
      </c>
      <c r="I161" s="15">
        <v>2</v>
      </c>
      <c r="J161" s="15">
        <v>1</v>
      </c>
      <c r="K161" s="20">
        <v>0</v>
      </c>
      <c r="L161" s="12" t="s">
        <v>124</v>
      </c>
      <c r="M161" s="20">
        <v>2</v>
      </c>
      <c r="N161" s="20">
        <v>0</v>
      </c>
      <c r="O161" s="20">
        <v>0</v>
      </c>
      <c r="P161" s="16" t="s">
        <v>124</v>
      </c>
      <c r="Q161" s="16" t="s">
        <v>124</v>
      </c>
      <c r="R161" s="16" t="s">
        <v>124</v>
      </c>
      <c r="S161" s="21" t="s">
        <v>124</v>
      </c>
      <c r="T161" s="101" t="s">
        <v>125</v>
      </c>
      <c r="U161" s="61">
        <v>12</v>
      </c>
      <c r="V161" s="62">
        <f>SUM(I161:Q161)</f>
        <v>5</v>
      </c>
    </row>
    <row r="162" spans="1:22" ht="45.5" customHeight="1" x14ac:dyDescent="0.35">
      <c r="A162" s="53"/>
      <c r="B162" s="50">
        <v>45107</v>
      </c>
      <c r="C162" s="46">
        <v>90009114631</v>
      </c>
      <c r="D162" s="46" t="s">
        <v>91</v>
      </c>
      <c r="E162" s="49">
        <v>44536</v>
      </c>
      <c r="F162" s="46">
        <v>44103103680</v>
      </c>
      <c r="G162" s="41" t="s">
        <v>273</v>
      </c>
      <c r="H162" s="51">
        <v>100</v>
      </c>
      <c r="I162" s="12" t="s">
        <v>408</v>
      </c>
      <c r="J162" s="15" t="s">
        <v>281</v>
      </c>
      <c r="K162" s="160" t="s">
        <v>130</v>
      </c>
      <c r="L162" s="12" t="s">
        <v>121</v>
      </c>
      <c r="M162" s="20" t="s">
        <v>280</v>
      </c>
      <c r="N162" s="160" t="s">
        <v>130</v>
      </c>
      <c r="O162" s="160" t="s">
        <v>130</v>
      </c>
      <c r="P162" s="16" t="s">
        <v>133</v>
      </c>
      <c r="Q162" s="16" t="s">
        <v>133</v>
      </c>
      <c r="R162" s="16" t="s">
        <v>124</v>
      </c>
      <c r="S162" s="89" t="s">
        <v>510</v>
      </c>
      <c r="T162" s="20" t="s">
        <v>124</v>
      </c>
      <c r="U162" s="16" t="s">
        <v>124</v>
      </c>
      <c r="V162" s="16" t="s">
        <v>124</v>
      </c>
    </row>
    <row r="163" spans="1:22" x14ac:dyDescent="0.35">
      <c r="A163" s="53"/>
      <c r="B163" s="101" t="s">
        <v>125</v>
      </c>
      <c r="C163" s="46">
        <v>90009114631</v>
      </c>
      <c r="D163" s="46" t="s">
        <v>91</v>
      </c>
      <c r="E163" s="49">
        <v>44536</v>
      </c>
      <c r="F163" s="46">
        <v>44103103680</v>
      </c>
      <c r="G163" s="41" t="s">
        <v>273</v>
      </c>
      <c r="H163" s="101" t="s">
        <v>125</v>
      </c>
      <c r="I163" s="15">
        <v>2</v>
      </c>
      <c r="J163" s="15">
        <v>1</v>
      </c>
      <c r="K163" s="20">
        <v>0</v>
      </c>
      <c r="L163" s="12" t="s">
        <v>124</v>
      </c>
      <c r="M163" s="20">
        <v>2</v>
      </c>
      <c r="N163" s="20">
        <v>0</v>
      </c>
      <c r="O163" s="20">
        <v>0</v>
      </c>
      <c r="P163" s="16" t="s">
        <v>124</v>
      </c>
      <c r="Q163" s="16" t="s">
        <v>124</v>
      </c>
      <c r="R163" s="16" t="s">
        <v>124</v>
      </c>
      <c r="S163" s="21" t="s">
        <v>124</v>
      </c>
      <c r="T163" s="101" t="s">
        <v>125</v>
      </c>
      <c r="U163" s="61">
        <v>12</v>
      </c>
      <c r="V163" s="62">
        <f>SUM(I163:Q163)</f>
        <v>5</v>
      </c>
    </row>
    <row r="164" spans="1:22" ht="52.5" customHeight="1" x14ac:dyDescent="0.35">
      <c r="A164" s="53"/>
      <c r="B164" s="50">
        <v>45107</v>
      </c>
      <c r="C164" s="46">
        <v>90009114631</v>
      </c>
      <c r="D164" s="46" t="s">
        <v>91</v>
      </c>
      <c r="E164" s="49">
        <v>44309</v>
      </c>
      <c r="F164" s="46">
        <v>40003006715</v>
      </c>
      <c r="G164" s="41" t="s">
        <v>23</v>
      </c>
      <c r="H164" s="51">
        <v>100</v>
      </c>
      <c r="I164" s="12" t="s">
        <v>408</v>
      </c>
      <c r="J164" s="15" t="s">
        <v>281</v>
      </c>
      <c r="K164" s="160" t="s">
        <v>130</v>
      </c>
      <c r="L164" s="12" t="s">
        <v>121</v>
      </c>
      <c r="M164" s="20" t="s">
        <v>280</v>
      </c>
      <c r="N164" s="160" t="s">
        <v>130</v>
      </c>
      <c r="O164" s="160" t="s">
        <v>130</v>
      </c>
      <c r="P164" s="16" t="s">
        <v>133</v>
      </c>
      <c r="Q164" s="16" t="s">
        <v>133</v>
      </c>
      <c r="R164" s="16" t="s">
        <v>124</v>
      </c>
      <c r="S164" s="89" t="s">
        <v>510</v>
      </c>
      <c r="T164" s="20" t="s">
        <v>124</v>
      </c>
      <c r="U164" s="16" t="s">
        <v>124</v>
      </c>
      <c r="V164" s="16" t="s">
        <v>124</v>
      </c>
    </row>
    <row r="165" spans="1:22" x14ac:dyDescent="0.35">
      <c r="A165" s="53"/>
      <c r="B165" s="101" t="s">
        <v>125</v>
      </c>
      <c r="C165" s="46">
        <v>90009114631</v>
      </c>
      <c r="D165" s="46" t="s">
        <v>91</v>
      </c>
      <c r="E165" s="49">
        <v>44309</v>
      </c>
      <c r="F165" s="46">
        <v>40003006715</v>
      </c>
      <c r="G165" s="41" t="s">
        <v>23</v>
      </c>
      <c r="H165" s="101" t="s">
        <v>125</v>
      </c>
      <c r="I165" s="15">
        <v>2</v>
      </c>
      <c r="J165" s="15">
        <v>1</v>
      </c>
      <c r="K165" s="20">
        <v>0</v>
      </c>
      <c r="L165" s="12" t="s">
        <v>124</v>
      </c>
      <c r="M165" s="20">
        <v>2</v>
      </c>
      <c r="N165" s="20">
        <v>0</v>
      </c>
      <c r="O165" s="20">
        <v>0</v>
      </c>
      <c r="P165" s="16" t="s">
        <v>124</v>
      </c>
      <c r="Q165" s="16" t="s">
        <v>124</v>
      </c>
      <c r="R165" s="16" t="s">
        <v>124</v>
      </c>
      <c r="S165" s="21" t="s">
        <v>124</v>
      </c>
      <c r="T165" s="101" t="s">
        <v>125</v>
      </c>
      <c r="U165" s="61">
        <v>12</v>
      </c>
      <c r="V165" s="62">
        <f>SUM(I165:Q165)</f>
        <v>5</v>
      </c>
    </row>
    <row r="166" spans="1:22" ht="51" customHeight="1" x14ac:dyDescent="0.35">
      <c r="A166" s="53"/>
      <c r="B166" s="50">
        <v>45107</v>
      </c>
      <c r="C166" s="46">
        <v>90009114631</v>
      </c>
      <c r="D166" s="46" t="s">
        <v>91</v>
      </c>
      <c r="E166" s="49">
        <v>41729</v>
      </c>
      <c r="F166" s="46">
        <v>46603000240</v>
      </c>
      <c r="G166" s="41" t="s">
        <v>274</v>
      </c>
      <c r="H166" s="51">
        <v>100</v>
      </c>
      <c r="I166" s="12" t="s">
        <v>408</v>
      </c>
      <c r="J166" s="15" t="s">
        <v>281</v>
      </c>
      <c r="K166" s="160" t="s">
        <v>130</v>
      </c>
      <c r="L166" s="12" t="s">
        <v>121</v>
      </c>
      <c r="M166" s="20" t="s">
        <v>280</v>
      </c>
      <c r="N166" s="160" t="s">
        <v>130</v>
      </c>
      <c r="O166" s="160" t="s">
        <v>130</v>
      </c>
      <c r="P166" s="16" t="s">
        <v>133</v>
      </c>
      <c r="Q166" s="16" t="s">
        <v>133</v>
      </c>
      <c r="R166" s="16" t="s">
        <v>124</v>
      </c>
      <c r="S166" s="89" t="s">
        <v>162</v>
      </c>
      <c r="T166" s="20" t="s">
        <v>124</v>
      </c>
      <c r="U166" s="16" t="s">
        <v>124</v>
      </c>
      <c r="V166" s="16" t="s">
        <v>124</v>
      </c>
    </row>
    <row r="167" spans="1:22" x14ac:dyDescent="0.35">
      <c r="A167" s="53"/>
      <c r="B167" s="102" t="s">
        <v>125</v>
      </c>
      <c r="C167" s="46">
        <v>90009114631</v>
      </c>
      <c r="D167" s="46" t="s">
        <v>91</v>
      </c>
      <c r="E167" s="49">
        <v>41729</v>
      </c>
      <c r="F167" s="46">
        <v>46603000240</v>
      </c>
      <c r="G167" s="41" t="s">
        <v>274</v>
      </c>
      <c r="H167" s="101" t="s">
        <v>125</v>
      </c>
      <c r="I167" s="15">
        <v>2</v>
      </c>
      <c r="J167" s="15">
        <v>1</v>
      </c>
      <c r="K167" s="20">
        <v>0</v>
      </c>
      <c r="L167" s="12" t="s">
        <v>124</v>
      </c>
      <c r="M167" s="20">
        <v>2</v>
      </c>
      <c r="N167" s="20">
        <v>0</v>
      </c>
      <c r="O167" s="20">
        <v>0</v>
      </c>
      <c r="P167" s="16" t="s">
        <v>124</v>
      </c>
      <c r="Q167" s="16" t="s">
        <v>124</v>
      </c>
      <c r="R167" s="16" t="s">
        <v>124</v>
      </c>
      <c r="S167" s="21" t="s">
        <v>124</v>
      </c>
      <c r="T167" s="101" t="s">
        <v>125</v>
      </c>
      <c r="U167" s="61">
        <v>12</v>
      </c>
      <c r="V167" s="62">
        <f>SUM(I167:Q167)</f>
        <v>5</v>
      </c>
    </row>
    <row r="168" spans="1:22" ht="47.5" customHeight="1" x14ac:dyDescent="0.35">
      <c r="A168" s="53"/>
      <c r="B168" s="50">
        <v>45107</v>
      </c>
      <c r="C168" s="46">
        <v>90009114631</v>
      </c>
      <c r="D168" s="46" t="s">
        <v>91</v>
      </c>
      <c r="E168" s="49">
        <v>44427</v>
      </c>
      <c r="F168" s="46">
        <v>44103103695</v>
      </c>
      <c r="G168" s="41" t="s">
        <v>275</v>
      </c>
      <c r="H168" s="51">
        <v>100</v>
      </c>
      <c r="I168" s="12" t="s">
        <v>408</v>
      </c>
      <c r="J168" s="15" t="s">
        <v>281</v>
      </c>
      <c r="K168" s="160" t="s">
        <v>130</v>
      </c>
      <c r="L168" s="12" t="s">
        <v>121</v>
      </c>
      <c r="M168" s="20" t="s">
        <v>280</v>
      </c>
      <c r="N168" s="160" t="s">
        <v>130</v>
      </c>
      <c r="O168" s="160" t="s">
        <v>130</v>
      </c>
      <c r="P168" s="16" t="s">
        <v>133</v>
      </c>
      <c r="Q168" s="16" t="s">
        <v>133</v>
      </c>
      <c r="R168" s="16" t="s">
        <v>124</v>
      </c>
      <c r="S168" s="89" t="s">
        <v>162</v>
      </c>
      <c r="T168" s="20" t="s">
        <v>124</v>
      </c>
      <c r="U168" s="16" t="s">
        <v>124</v>
      </c>
      <c r="V168" s="16" t="s">
        <v>124</v>
      </c>
    </row>
    <row r="169" spans="1:22" x14ac:dyDescent="0.35">
      <c r="A169" s="53"/>
      <c r="B169" s="101" t="s">
        <v>125</v>
      </c>
      <c r="C169" s="46">
        <v>90009114631</v>
      </c>
      <c r="D169" s="46" t="s">
        <v>91</v>
      </c>
      <c r="E169" s="49">
        <v>44427</v>
      </c>
      <c r="F169" s="46">
        <v>44103103695</v>
      </c>
      <c r="G169" s="41" t="s">
        <v>275</v>
      </c>
      <c r="H169" s="101" t="s">
        <v>125</v>
      </c>
      <c r="I169" s="15">
        <v>2</v>
      </c>
      <c r="J169" s="15">
        <v>1</v>
      </c>
      <c r="K169" s="20">
        <v>0</v>
      </c>
      <c r="L169" s="12" t="s">
        <v>124</v>
      </c>
      <c r="M169" s="20">
        <v>2</v>
      </c>
      <c r="N169" s="20">
        <v>0</v>
      </c>
      <c r="O169" s="20">
        <v>0</v>
      </c>
      <c r="P169" s="16" t="s">
        <v>124</v>
      </c>
      <c r="Q169" s="16" t="s">
        <v>124</v>
      </c>
      <c r="R169" s="16" t="s">
        <v>124</v>
      </c>
      <c r="S169" s="21" t="s">
        <v>124</v>
      </c>
      <c r="T169" s="101" t="s">
        <v>125</v>
      </c>
      <c r="U169" s="61">
        <v>12</v>
      </c>
      <c r="V169" s="62">
        <f>SUM(I169:Q169)</f>
        <v>5</v>
      </c>
    </row>
    <row r="170" spans="1:22" ht="50" customHeight="1" x14ac:dyDescent="0.35">
      <c r="A170" s="53"/>
      <c r="B170" s="50">
        <v>45107</v>
      </c>
      <c r="C170" s="46">
        <v>90009114631</v>
      </c>
      <c r="D170" s="46" t="s">
        <v>91</v>
      </c>
      <c r="E170" s="49">
        <v>44462</v>
      </c>
      <c r="F170" s="46">
        <v>44103091517</v>
      </c>
      <c r="G170" s="41" t="s">
        <v>276</v>
      </c>
      <c r="H170" s="51">
        <v>100</v>
      </c>
      <c r="I170" s="12" t="s">
        <v>408</v>
      </c>
      <c r="J170" s="15" t="s">
        <v>281</v>
      </c>
      <c r="K170" s="160" t="s">
        <v>130</v>
      </c>
      <c r="L170" s="12" t="s">
        <v>121</v>
      </c>
      <c r="M170" s="20" t="s">
        <v>280</v>
      </c>
      <c r="N170" s="160" t="s">
        <v>130</v>
      </c>
      <c r="O170" s="160" t="s">
        <v>130</v>
      </c>
      <c r="P170" s="16" t="s">
        <v>133</v>
      </c>
      <c r="Q170" s="16" t="s">
        <v>133</v>
      </c>
      <c r="R170" s="16" t="s">
        <v>124</v>
      </c>
      <c r="S170" s="89" t="s">
        <v>162</v>
      </c>
      <c r="T170" s="20" t="s">
        <v>124</v>
      </c>
      <c r="U170" s="16" t="s">
        <v>124</v>
      </c>
      <c r="V170" s="16" t="s">
        <v>124</v>
      </c>
    </row>
    <row r="171" spans="1:22" x14ac:dyDescent="0.35">
      <c r="A171" s="53"/>
      <c r="B171" s="101" t="s">
        <v>125</v>
      </c>
      <c r="C171" s="46">
        <v>90009114631</v>
      </c>
      <c r="D171" s="46" t="s">
        <v>91</v>
      </c>
      <c r="E171" s="49">
        <v>44462</v>
      </c>
      <c r="F171" s="46">
        <v>44103091517</v>
      </c>
      <c r="G171" s="41" t="s">
        <v>276</v>
      </c>
      <c r="H171" s="101" t="s">
        <v>125</v>
      </c>
      <c r="I171" s="15">
        <v>2</v>
      </c>
      <c r="J171" s="15">
        <v>1</v>
      </c>
      <c r="K171" s="20">
        <v>0</v>
      </c>
      <c r="L171" s="12" t="s">
        <v>124</v>
      </c>
      <c r="M171" s="20">
        <v>2</v>
      </c>
      <c r="N171" s="20">
        <v>0</v>
      </c>
      <c r="O171" s="20">
        <v>0</v>
      </c>
      <c r="P171" s="16" t="s">
        <v>124</v>
      </c>
      <c r="Q171" s="16" t="s">
        <v>124</v>
      </c>
      <c r="R171" s="16" t="s">
        <v>124</v>
      </c>
      <c r="S171" s="21" t="s">
        <v>124</v>
      </c>
      <c r="T171" s="101" t="s">
        <v>125</v>
      </c>
      <c r="U171" s="61">
        <v>12</v>
      </c>
      <c r="V171" s="62">
        <f>SUM(I171:Q171)</f>
        <v>5</v>
      </c>
    </row>
    <row r="172" spans="1:22" ht="46" customHeight="1" x14ac:dyDescent="0.35">
      <c r="A172" s="53"/>
      <c r="B172" s="50">
        <v>45107</v>
      </c>
      <c r="C172" s="46">
        <v>90009114631</v>
      </c>
      <c r="D172" s="46" t="s">
        <v>91</v>
      </c>
      <c r="E172" s="251">
        <v>44994</v>
      </c>
      <c r="F172" s="46">
        <v>44103031378</v>
      </c>
      <c r="G172" s="41" t="s">
        <v>279</v>
      </c>
      <c r="H172" s="51">
        <v>100</v>
      </c>
      <c r="I172" s="12" t="s">
        <v>408</v>
      </c>
      <c r="J172" s="15" t="s">
        <v>281</v>
      </c>
      <c r="K172" s="160" t="s">
        <v>130</v>
      </c>
      <c r="L172" s="12" t="s">
        <v>121</v>
      </c>
      <c r="M172" s="20" t="s">
        <v>280</v>
      </c>
      <c r="N172" s="160" t="s">
        <v>130</v>
      </c>
      <c r="O172" s="160" t="s">
        <v>130</v>
      </c>
      <c r="P172" s="16" t="s">
        <v>133</v>
      </c>
      <c r="Q172" s="16" t="s">
        <v>133</v>
      </c>
      <c r="R172" s="20" t="s">
        <v>124</v>
      </c>
      <c r="S172" s="89" t="s">
        <v>162</v>
      </c>
      <c r="T172" s="20" t="s">
        <v>124</v>
      </c>
      <c r="U172" s="20" t="s">
        <v>124</v>
      </c>
      <c r="V172" s="20" t="s">
        <v>124</v>
      </c>
    </row>
    <row r="173" spans="1:22" x14ac:dyDescent="0.35">
      <c r="A173" s="53"/>
      <c r="B173" s="102" t="s">
        <v>125</v>
      </c>
      <c r="C173" s="46">
        <v>90009114631</v>
      </c>
      <c r="D173" s="46" t="s">
        <v>91</v>
      </c>
      <c r="E173" s="251">
        <v>44994</v>
      </c>
      <c r="F173" s="46">
        <v>44103031378</v>
      </c>
      <c r="G173" s="41" t="s">
        <v>279</v>
      </c>
      <c r="H173" s="101" t="s">
        <v>125</v>
      </c>
      <c r="I173" s="15">
        <v>2</v>
      </c>
      <c r="J173" s="15">
        <v>1</v>
      </c>
      <c r="K173" s="20">
        <v>0</v>
      </c>
      <c r="L173" s="12" t="s">
        <v>124</v>
      </c>
      <c r="M173" s="20">
        <v>2</v>
      </c>
      <c r="N173" s="20">
        <v>0</v>
      </c>
      <c r="O173" s="20">
        <v>0</v>
      </c>
      <c r="P173" s="16" t="s">
        <v>124</v>
      </c>
      <c r="Q173" s="16" t="s">
        <v>124</v>
      </c>
      <c r="R173" s="16"/>
      <c r="S173" s="21" t="s">
        <v>124</v>
      </c>
      <c r="T173" s="101" t="s">
        <v>125</v>
      </c>
      <c r="U173" s="61">
        <v>12</v>
      </c>
      <c r="V173" s="62">
        <f>SUM(I173:Q173)</f>
        <v>5</v>
      </c>
    </row>
    <row r="174" spans="1:22" ht="48" x14ac:dyDescent="0.35">
      <c r="A174" s="53"/>
      <c r="B174" s="50">
        <v>45107</v>
      </c>
      <c r="C174" s="46">
        <v>90009114631</v>
      </c>
      <c r="D174" s="46" t="s">
        <v>91</v>
      </c>
      <c r="E174" s="49">
        <v>44683</v>
      </c>
      <c r="F174" s="46">
        <v>40003361616</v>
      </c>
      <c r="G174" s="41" t="s">
        <v>185</v>
      </c>
      <c r="H174" s="51">
        <v>100</v>
      </c>
      <c r="I174" s="12" t="s">
        <v>408</v>
      </c>
      <c r="J174" s="12" t="s">
        <v>515</v>
      </c>
      <c r="K174" s="160" t="s">
        <v>130</v>
      </c>
      <c r="L174" s="12" t="s">
        <v>121</v>
      </c>
      <c r="M174" s="20" t="s">
        <v>280</v>
      </c>
      <c r="N174" s="160" t="s">
        <v>130</v>
      </c>
      <c r="O174" s="160" t="s">
        <v>130</v>
      </c>
      <c r="P174" s="16" t="s">
        <v>133</v>
      </c>
      <c r="Q174" s="16" t="s">
        <v>133</v>
      </c>
      <c r="R174" s="16" t="s">
        <v>124</v>
      </c>
      <c r="S174" s="89" t="s">
        <v>510</v>
      </c>
      <c r="T174" s="20" t="s">
        <v>124</v>
      </c>
      <c r="U174" s="16" t="s">
        <v>124</v>
      </c>
      <c r="V174" s="16" t="s">
        <v>124</v>
      </c>
    </row>
    <row r="175" spans="1:22" x14ac:dyDescent="0.35">
      <c r="A175" s="53"/>
      <c r="B175" s="101" t="s">
        <v>125</v>
      </c>
      <c r="C175" s="46">
        <v>90009114631</v>
      </c>
      <c r="D175" s="46" t="s">
        <v>91</v>
      </c>
      <c r="E175" s="49">
        <v>44683</v>
      </c>
      <c r="F175" s="46">
        <v>40003361616</v>
      </c>
      <c r="G175" s="41" t="s">
        <v>185</v>
      </c>
      <c r="H175" s="101" t="s">
        <v>125</v>
      </c>
      <c r="I175" s="15">
        <v>2</v>
      </c>
      <c r="J175" s="272">
        <v>1</v>
      </c>
      <c r="K175" s="20">
        <v>0</v>
      </c>
      <c r="L175" s="12" t="s">
        <v>124</v>
      </c>
      <c r="M175" s="20">
        <v>2</v>
      </c>
      <c r="N175" s="20">
        <v>0</v>
      </c>
      <c r="O175" s="20">
        <v>0</v>
      </c>
      <c r="P175" s="16" t="s">
        <v>124</v>
      </c>
      <c r="Q175" s="16" t="s">
        <v>124</v>
      </c>
      <c r="R175" s="16" t="s">
        <v>124</v>
      </c>
      <c r="S175" s="21" t="s">
        <v>124</v>
      </c>
      <c r="T175" s="101" t="s">
        <v>125</v>
      </c>
      <c r="U175" s="61">
        <v>12</v>
      </c>
      <c r="V175" s="62">
        <f>SUM(I175:Q175)</f>
        <v>5</v>
      </c>
    </row>
    <row r="176" spans="1:22" ht="48" x14ac:dyDescent="0.35">
      <c r="A176" s="53"/>
      <c r="B176" s="50">
        <v>45107</v>
      </c>
      <c r="C176" s="46">
        <v>90009114631</v>
      </c>
      <c r="D176" s="46" t="s">
        <v>91</v>
      </c>
      <c r="E176" s="49">
        <v>44602</v>
      </c>
      <c r="F176" s="46">
        <v>44103021789</v>
      </c>
      <c r="G176" s="41" t="s">
        <v>24</v>
      </c>
      <c r="H176" s="51">
        <v>59.39978</v>
      </c>
      <c r="I176" s="12" t="s">
        <v>408</v>
      </c>
      <c r="J176" s="12" t="s">
        <v>514</v>
      </c>
      <c r="K176" s="160" t="s">
        <v>130</v>
      </c>
      <c r="L176" s="12" t="s">
        <v>121</v>
      </c>
      <c r="M176" s="20" t="s">
        <v>280</v>
      </c>
      <c r="N176" s="160" t="s">
        <v>130</v>
      </c>
      <c r="O176" s="160" t="s">
        <v>130</v>
      </c>
      <c r="P176" s="16" t="s">
        <v>133</v>
      </c>
      <c r="Q176" s="16" t="s">
        <v>133</v>
      </c>
      <c r="R176" s="16" t="s">
        <v>124</v>
      </c>
      <c r="S176" s="89" t="s">
        <v>510</v>
      </c>
      <c r="T176" s="20" t="s">
        <v>124</v>
      </c>
      <c r="U176" s="16" t="s">
        <v>124</v>
      </c>
      <c r="V176" s="16" t="s">
        <v>124</v>
      </c>
    </row>
    <row r="177" spans="1:24" x14ac:dyDescent="0.35">
      <c r="A177" s="53"/>
      <c r="B177" s="102" t="s">
        <v>125</v>
      </c>
      <c r="C177" s="46">
        <v>90009114631</v>
      </c>
      <c r="D177" s="46" t="s">
        <v>91</v>
      </c>
      <c r="E177" s="49">
        <v>44602</v>
      </c>
      <c r="F177" s="46">
        <v>44103021789</v>
      </c>
      <c r="G177" s="41" t="s">
        <v>24</v>
      </c>
      <c r="H177" s="101" t="s">
        <v>125</v>
      </c>
      <c r="I177" s="15">
        <v>2</v>
      </c>
      <c r="J177" s="15">
        <v>1</v>
      </c>
      <c r="K177" s="20">
        <v>0</v>
      </c>
      <c r="L177" s="12" t="s">
        <v>124</v>
      </c>
      <c r="M177" s="20">
        <v>2</v>
      </c>
      <c r="N177" s="20">
        <v>0</v>
      </c>
      <c r="O177" s="20">
        <v>0</v>
      </c>
      <c r="P177" s="16" t="s">
        <v>124</v>
      </c>
      <c r="Q177" s="16" t="s">
        <v>124</v>
      </c>
      <c r="R177" s="16" t="s">
        <v>124</v>
      </c>
      <c r="S177" s="21" t="s">
        <v>124</v>
      </c>
      <c r="T177" s="101" t="s">
        <v>125</v>
      </c>
      <c r="U177" s="61">
        <v>12</v>
      </c>
      <c r="V177" s="62">
        <f>SUM(I177:Q177)</f>
        <v>5</v>
      </c>
    </row>
    <row r="178" spans="1:24" ht="48" x14ac:dyDescent="0.35">
      <c r="A178" s="53"/>
      <c r="B178" s="50">
        <v>45107</v>
      </c>
      <c r="C178" s="46">
        <v>90009114631</v>
      </c>
      <c r="D178" s="46" t="s">
        <v>91</v>
      </c>
      <c r="E178" s="49">
        <v>43643</v>
      </c>
      <c r="F178" s="46">
        <v>40003016840</v>
      </c>
      <c r="G178" s="41" t="s">
        <v>277</v>
      </c>
      <c r="H178" s="51">
        <v>33.42</v>
      </c>
      <c r="I178" s="12" t="s">
        <v>408</v>
      </c>
      <c r="J178" s="12" t="s">
        <v>514</v>
      </c>
      <c r="K178" s="160" t="s">
        <v>130</v>
      </c>
      <c r="L178" s="12" t="s">
        <v>121</v>
      </c>
      <c r="M178" s="20" t="s">
        <v>280</v>
      </c>
      <c r="N178" s="160" t="s">
        <v>130</v>
      </c>
      <c r="O178" s="160" t="s">
        <v>130</v>
      </c>
      <c r="P178" s="16" t="s">
        <v>133</v>
      </c>
      <c r="Q178" s="16" t="s">
        <v>133</v>
      </c>
      <c r="R178" s="16" t="s">
        <v>124</v>
      </c>
      <c r="S178" s="89" t="s">
        <v>511</v>
      </c>
      <c r="T178" s="20" t="s">
        <v>124</v>
      </c>
      <c r="U178" s="16" t="s">
        <v>124</v>
      </c>
      <c r="V178" s="16" t="s">
        <v>124</v>
      </c>
    </row>
    <row r="179" spans="1:24" x14ac:dyDescent="0.35">
      <c r="A179" s="53"/>
      <c r="B179" s="101" t="s">
        <v>125</v>
      </c>
      <c r="C179" s="46">
        <v>90009114631</v>
      </c>
      <c r="D179" s="46" t="s">
        <v>91</v>
      </c>
      <c r="E179" s="49">
        <v>43643</v>
      </c>
      <c r="F179" s="46">
        <v>40003016840</v>
      </c>
      <c r="G179" s="41" t="s">
        <v>277</v>
      </c>
      <c r="H179" s="101" t="s">
        <v>125</v>
      </c>
      <c r="I179" s="15">
        <v>2</v>
      </c>
      <c r="J179" s="15">
        <v>1</v>
      </c>
      <c r="K179" s="20">
        <v>0</v>
      </c>
      <c r="L179" s="12" t="s">
        <v>124</v>
      </c>
      <c r="M179" s="20">
        <v>2</v>
      </c>
      <c r="N179" s="20">
        <v>0</v>
      </c>
      <c r="O179" s="20">
        <v>0</v>
      </c>
      <c r="P179" s="16" t="s">
        <v>124</v>
      </c>
      <c r="Q179" s="16" t="s">
        <v>124</v>
      </c>
      <c r="R179" s="16" t="s">
        <v>124</v>
      </c>
      <c r="S179" s="21" t="s">
        <v>124</v>
      </c>
      <c r="T179" s="101" t="s">
        <v>125</v>
      </c>
      <c r="U179" s="61">
        <v>14</v>
      </c>
      <c r="V179" s="62">
        <f>SUM(I179:Q179)</f>
        <v>5</v>
      </c>
    </row>
    <row r="180" spans="1:24" ht="60" x14ac:dyDescent="0.35">
      <c r="A180" s="53"/>
      <c r="B180" s="50">
        <v>45107</v>
      </c>
      <c r="C180" s="46">
        <v>90009114631</v>
      </c>
      <c r="D180" s="46" t="s">
        <v>91</v>
      </c>
      <c r="E180" s="49">
        <v>44386</v>
      </c>
      <c r="F180" s="46">
        <v>44103015509</v>
      </c>
      <c r="G180" s="41" t="s">
        <v>6</v>
      </c>
      <c r="H180" s="51">
        <v>7.3636900000000001</v>
      </c>
      <c r="I180" s="12" t="s">
        <v>408</v>
      </c>
      <c r="J180" s="12" t="s">
        <v>514</v>
      </c>
      <c r="K180" s="160" t="s">
        <v>130</v>
      </c>
      <c r="L180" s="273" t="s">
        <v>512</v>
      </c>
      <c r="M180" s="20" t="s">
        <v>280</v>
      </c>
      <c r="N180" s="160" t="s">
        <v>130</v>
      </c>
      <c r="O180" s="160" t="s">
        <v>130</v>
      </c>
      <c r="P180" s="16" t="s">
        <v>133</v>
      </c>
      <c r="Q180" s="16" t="s">
        <v>133</v>
      </c>
      <c r="R180" s="16" t="s">
        <v>124</v>
      </c>
      <c r="S180" s="89" t="s">
        <v>511</v>
      </c>
      <c r="T180" s="20" t="s">
        <v>124</v>
      </c>
      <c r="U180" s="16" t="s">
        <v>124</v>
      </c>
      <c r="V180" s="16" t="s">
        <v>124</v>
      </c>
    </row>
    <row r="181" spans="1:24" x14ac:dyDescent="0.35">
      <c r="A181" s="53"/>
      <c r="B181" s="102" t="s">
        <v>125</v>
      </c>
      <c r="C181" s="46">
        <v>90009114631</v>
      </c>
      <c r="D181" s="46" t="s">
        <v>91</v>
      </c>
      <c r="E181" s="49">
        <v>44386</v>
      </c>
      <c r="F181" s="46">
        <v>44103015509</v>
      </c>
      <c r="G181" s="41" t="s">
        <v>6</v>
      </c>
      <c r="H181" s="101" t="s">
        <v>125</v>
      </c>
      <c r="I181" s="15">
        <v>2</v>
      </c>
      <c r="J181" s="15">
        <v>1</v>
      </c>
      <c r="K181" s="20">
        <v>0</v>
      </c>
      <c r="L181" s="20">
        <v>0</v>
      </c>
      <c r="M181" s="20">
        <v>2</v>
      </c>
      <c r="N181" s="20">
        <v>0</v>
      </c>
      <c r="O181" s="20">
        <v>0</v>
      </c>
      <c r="P181" s="16" t="s">
        <v>124</v>
      </c>
      <c r="Q181" s="16" t="s">
        <v>124</v>
      </c>
      <c r="R181" s="16" t="s">
        <v>124</v>
      </c>
      <c r="S181" s="21" t="s">
        <v>124</v>
      </c>
      <c r="T181" s="101" t="s">
        <v>125</v>
      </c>
      <c r="U181" s="61">
        <v>12</v>
      </c>
      <c r="V181" s="62">
        <f>SUM(I181:Q181)</f>
        <v>5</v>
      </c>
      <c r="X181" t="s">
        <v>402</v>
      </c>
    </row>
    <row r="182" spans="1:24" ht="72" x14ac:dyDescent="0.35">
      <c r="A182" s="137" t="s">
        <v>278</v>
      </c>
      <c r="B182" s="151"/>
      <c r="C182" s="139"/>
      <c r="D182" s="195" t="s">
        <v>91</v>
      </c>
      <c r="E182" s="87"/>
      <c r="F182" s="80">
        <v>11</v>
      </c>
      <c r="G182" s="88" t="s">
        <v>92</v>
      </c>
      <c r="H182" s="123" t="s">
        <v>125</v>
      </c>
      <c r="I182" s="35"/>
      <c r="J182" s="73"/>
      <c r="K182" s="25"/>
      <c r="L182" s="25"/>
      <c r="M182" s="26"/>
      <c r="N182" s="25"/>
      <c r="O182" s="25"/>
      <c r="P182" s="11"/>
      <c r="Q182" s="11"/>
      <c r="R182" s="284" t="s">
        <v>553</v>
      </c>
      <c r="S182" s="28"/>
      <c r="T182" s="34" t="s">
        <v>513</v>
      </c>
      <c r="U182" s="119">
        <f>SUM(U160:U181)</f>
        <v>134</v>
      </c>
      <c r="V182" s="119">
        <f>SUM(V160:V181)</f>
        <v>55</v>
      </c>
      <c r="W182" s="318">
        <f>V182/U182*100</f>
        <v>41.044776119402989</v>
      </c>
      <c r="X182" s="317">
        <v>40.298507462686565</v>
      </c>
    </row>
    <row r="183" spans="1:24" ht="36" x14ac:dyDescent="0.35">
      <c r="B183" s="50">
        <v>45107</v>
      </c>
      <c r="C183" s="46">
        <v>90000054572</v>
      </c>
      <c r="D183" s="46" t="s">
        <v>93</v>
      </c>
      <c r="E183" s="49">
        <v>44644</v>
      </c>
      <c r="F183" s="46">
        <v>47103001173</v>
      </c>
      <c r="G183" s="41" t="s">
        <v>260</v>
      </c>
      <c r="H183" s="51">
        <v>100</v>
      </c>
      <c r="I183" s="12" t="s">
        <v>414</v>
      </c>
      <c r="J183" s="224" t="s">
        <v>130</v>
      </c>
      <c r="K183" s="224" t="s">
        <v>130</v>
      </c>
      <c r="L183" s="12" t="s">
        <v>121</v>
      </c>
      <c r="M183" s="224" t="s">
        <v>130</v>
      </c>
      <c r="N183" s="224" t="s">
        <v>130</v>
      </c>
      <c r="O183" s="224" t="s">
        <v>130</v>
      </c>
      <c r="P183" s="16" t="s">
        <v>133</v>
      </c>
      <c r="Q183" s="16" t="s">
        <v>133</v>
      </c>
      <c r="R183" s="20" t="s">
        <v>124</v>
      </c>
      <c r="S183" s="41" t="s">
        <v>266</v>
      </c>
      <c r="T183" s="20" t="s">
        <v>124</v>
      </c>
      <c r="U183" s="20" t="s">
        <v>124</v>
      </c>
      <c r="V183" s="20" t="s">
        <v>124</v>
      </c>
    </row>
    <row r="184" spans="1:24" x14ac:dyDescent="0.35">
      <c r="B184" s="101" t="s">
        <v>125</v>
      </c>
      <c r="C184" s="46">
        <v>90000054572</v>
      </c>
      <c r="D184" s="46" t="s">
        <v>93</v>
      </c>
      <c r="E184" s="49">
        <v>44644</v>
      </c>
      <c r="F184" s="46">
        <v>47103001173</v>
      </c>
      <c r="G184" s="41" t="s">
        <v>260</v>
      </c>
      <c r="H184" s="101" t="s">
        <v>125</v>
      </c>
      <c r="I184" s="15">
        <v>2</v>
      </c>
      <c r="J184" s="15">
        <v>0</v>
      </c>
      <c r="K184" s="15">
        <v>0</v>
      </c>
      <c r="L184" s="12" t="s">
        <v>124</v>
      </c>
      <c r="M184" s="15">
        <v>0</v>
      </c>
      <c r="N184" s="15">
        <v>0</v>
      </c>
      <c r="O184" s="15">
        <v>0</v>
      </c>
      <c r="P184" s="21" t="s">
        <v>124</v>
      </c>
      <c r="Q184" s="21" t="s">
        <v>124</v>
      </c>
      <c r="R184" s="20" t="s">
        <v>124</v>
      </c>
      <c r="S184" s="20" t="s">
        <v>124</v>
      </c>
      <c r="T184" s="71" t="s">
        <v>125</v>
      </c>
      <c r="U184" s="61">
        <v>12</v>
      </c>
      <c r="V184" s="147">
        <f>SUBTOTAL(9,I184:Q184)</f>
        <v>2</v>
      </c>
    </row>
    <row r="185" spans="1:24" ht="36" x14ac:dyDescent="0.35">
      <c r="B185" s="50">
        <v>45107</v>
      </c>
      <c r="C185" s="45">
        <v>90000054572</v>
      </c>
      <c r="D185" s="46" t="s">
        <v>93</v>
      </c>
      <c r="E185" s="49">
        <v>44091</v>
      </c>
      <c r="F185" s="46">
        <v>47103000233</v>
      </c>
      <c r="G185" s="41" t="s">
        <v>25</v>
      </c>
      <c r="H185" s="51">
        <v>100</v>
      </c>
      <c r="I185" s="12" t="s">
        <v>414</v>
      </c>
      <c r="J185" s="224" t="s">
        <v>130</v>
      </c>
      <c r="K185" s="224" t="s">
        <v>130</v>
      </c>
      <c r="L185" s="12" t="s">
        <v>121</v>
      </c>
      <c r="M185" s="224" t="s">
        <v>130</v>
      </c>
      <c r="N185" s="224" t="s">
        <v>130</v>
      </c>
      <c r="O185" s="224" t="s">
        <v>130</v>
      </c>
      <c r="P185" s="16" t="s">
        <v>133</v>
      </c>
      <c r="Q185" s="16" t="s">
        <v>133</v>
      </c>
      <c r="R185" s="20" t="s">
        <v>124</v>
      </c>
      <c r="S185" s="41" t="s">
        <v>266</v>
      </c>
      <c r="T185" s="20" t="s">
        <v>124</v>
      </c>
      <c r="U185" s="20" t="s">
        <v>124</v>
      </c>
      <c r="V185" s="20" t="s">
        <v>124</v>
      </c>
    </row>
    <row r="186" spans="1:24" x14ac:dyDescent="0.35">
      <c r="B186" s="101" t="s">
        <v>125</v>
      </c>
      <c r="C186" s="46">
        <v>90000054572</v>
      </c>
      <c r="D186" s="46" t="s">
        <v>93</v>
      </c>
      <c r="E186" s="49">
        <v>44091</v>
      </c>
      <c r="F186" s="46">
        <v>47103000233</v>
      </c>
      <c r="G186" s="41" t="s">
        <v>25</v>
      </c>
      <c r="H186" s="101" t="s">
        <v>125</v>
      </c>
      <c r="I186" s="15">
        <v>2</v>
      </c>
      <c r="J186" s="15">
        <v>0</v>
      </c>
      <c r="K186" s="15">
        <v>0</v>
      </c>
      <c r="L186" s="12" t="s">
        <v>124</v>
      </c>
      <c r="M186" s="15">
        <v>0</v>
      </c>
      <c r="N186" s="15">
        <v>0</v>
      </c>
      <c r="O186" s="15">
        <v>0</v>
      </c>
      <c r="P186" s="21" t="s">
        <v>124</v>
      </c>
      <c r="Q186" s="21" t="s">
        <v>124</v>
      </c>
      <c r="R186" s="20" t="s">
        <v>124</v>
      </c>
      <c r="S186" s="20" t="s">
        <v>124</v>
      </c>
      <c r="T186" s="71" t="s">
        <v>125</v>
      </c>
      <c r="U186" s="61">
        <v>12</v>
      </c>
      <c r="V186" s="147">
        <f>SUBTOTAL(9,I186:Q186)</f>
        <v>2</v>
      </c>
    </row>
    <row r="187" spans="1:24" ht="72" x14ac:dyDescent="0.35">
      <c r="B187" s="50">
        <v>45107</v>
      </c>
      <c r="C187" s="46">
        <v>90000054572</v>
      </c>
      <c r="D187" s="46" t="s">
        <v>93</v>
      </c>
      <c r="E187" s="49">
        <v>44356</v>
      </c>
      <c r="F187" s="46">
        <v>45403004471</v>
      </c>
      <c r="G187" s="41" t="s">
        <v>259</v>
      </c>
      <c r="H187" s="51">
        <v>100</v>
      </c>
      <c r="I187" s="12" t="s">
        <v>414</v>
      </c>
      <c r="J187" s="15" t="s">
        <v>530</v>
      </c>
      <c r="K187" s="224" t="s">
        <v>130</v>
      </c>
      <c r="L187" s="12" t="s">
        <v>121</v>
      </c>
      <c r="M187" s="224" t="s">
        <v>130</v>
      </c>
      <c r="N187" s="112" t="s">
        <v>520</v>
      </c>
      <c r="O187" s="112" t="s">
        <v>519</v>
      </c>
      <c r="P187" s="16" t="s">
        <v>133</v>
      </c>
      <c r="Q187" s="16" t="s">
        <v>133</v>
      </c>
      <c r="R187" s="20" t="s">
        <v>124</v>
      </c>
      <c r="S187" s="41" t="s">
        <v>518</v>
      </c>
      <c r="T187" s="42" t="s">
        <v>267</v>
      </c>
      <c r="U187" s="20" t="s">
        <v>124</v>
      </c>
      <c r="V187" s="20" t="s">
        <v>124</v>
      </c>
    </row>
    <row r="188" spans="1:24" x14ac:dyDescent="0.35">
      <c r="B188" s="101" t="s">
        <v>125</v>
      </c>
      <c r="C188" s="46">
        <v>90000054572</v>
      </c>
      <c r="D188" s="46" t="s">
        <v>93</v>
      </c>
      <c r="E188" s="49">
        <v>44356</v>
      </c>
      <c r="F188" s="46">
        <v>45403004471</v>
      </c>
      <c r="G188" s="41" t="s">
        <v>259</v>
      </c>
      <c r="H188" s="101" t="s">
        <v>125</v>
      </c>
      <c r="I188" s="15">
        <v>2</v>
      </c>
      <c r="J188" s="15">
        <v>1</v>
      </c>
      <c r="K188" s="15">
        <v>0</v>
      </c>
      <c r="L188" s="12" t="s">
        <v>124</v>
      </c>
      <c r="M188" s="15">
        <v>0</v>
      </c>
      <c r="N188" s="15">
        <v>0</v>
      </c>
      <c r="O188" s="15">
        <v>0</v>
      </c>
      <c r="P188" s="21" t="s">
        <v>124</v>
      </c>
      <c r="Q188" s="21" t="s">
        <v>124</v>
      </c>
      <c r="R188" s="20" t="s">
        <v>124</v>
      </c>
      <c r="S188" s="20" t="s">
        <v>124</v>
      </c>
      <c r="T188" s="71" t="s">
        <v>125</v>
      </c>
      <c r="U188" s="61">
        <v>12</v>
      </c>
      <c r="V188" s="147">
        <f>SUBTOTAL(9,I188:Q188)</f>
        <v>3</v>
      </c>
    </row>
    <row r="189" spans="1:24" ht="36" x14ac:dyDescent="0.35">
      <c r="B189" s="50">
        <v>45107</v>
      </c>
      <c r="C189" s="46">
        <v>90000054572</v>
      </c>
      <c r="D189" s="46" t="s">
        <v>93</v>
      </c>
      <c r="E189" s="49">
        <v>43885</v>
      </c>
      <c r="F189" s="46">
        <v>40003356507</v>
      </c>
      <c r="G189" s="41" t="s">
        <v>263</v>
      </c>
      <c r="H189" s="51">
        <v>100</v>
      </c>
      <c r="I189" s="12" t="s">
        <v>414</v>
      </c>
      <c r="J189" s="224" t="s">
        <v>130</v>
      </c>
      <c r="K189" s="224" t="s">
        <v>130</v>
      </c>
      <c r="L189" s="12" t="s">
        <v>121</v>
      </c>
      <c r="M189" s="224" t="s">
        <v>130</v>
      </c>
      <c r="N189" s="224" t="s">
        <v>130</v>
      </c>
      <c r="O189" s="224" t="s">
        <v>130</v>
      </c>
      <c r="P189" s="16" t="s">
        <v>133</v>
      </c>
      <c r="Q189" s="16" t="s">
        <v>133</v>
      </c>
      <c r="R189" s="20" t="s">
        <v>124</v>
      </c>
      <c r="S189" s="41" t="s">
        <v>266</v>
      </c>
      <c r="T189" s="20" t="s">
        <v>124</v>
      </c>
      <c r="U189" s="20" t="s">
        <v>124</v>
      </c>
      <c r="V189" s="20" t="s">
        <v>124</v>
      </c>
    </row>
    <row r="190" spans="1:24" x14ac:dyDescent="0.35">
      <c r="B190" s="101" t="s">
        <v>125</v>
      </c>
      <c r="C190" s="46">
        <v>90000054572</v>
      </c>
      <c r="D190" s="46" t="s">
        <v>93</v>
      </c>
      <c r="E190" s="49">
        <v>43885</v>
      </c>
      <c r="F190" s="46">
        <v>40003356507</v>
      </c>
      <c r="G190" s="41" t="s">
        <v>263</v>
      </c>
      <c r="H190" s="101" t="s">
        <v>125</v>
      </c>
      <c r="I190" s="15">
        <v>2</v>
      </c>
      <c r="J190" s="15">
        <v>0</v>
      </c>
      <c r="K190" s="15">
        <v>0</v>
      </c>
      <c r="L190" s="12" t="s">
        <v>124</v>
      </c>
      <c r="M190" s="15">
        <v>0</v>
      </c>
      <c r="N190" s="15">
        <v>0</v>
      </c>
      <c r="O190" s="15">
        <v>0</v>
      </c>
      <c r="P190" s="21" t="s">
        <v>124</v>
      </c>
      <c r="Q190" s="21" t="s">
        <v>124</v>
      </c>
      <c r="R190" s="20" t="s">
        <v>124</v>
      </c>
      <c r="S190" s="20" t="s">
        <v>124</v>
      </c>
      <c r="T190" s="71" t="s">
        <v>125</v>
      </c>
      <c r="U190" s="61">
        <v>12</v>
      </c>
      <c r="V190" s="147">
        <f>SUBTOTAL(9,I190:Q190)</f>
        <v>2</v>
      </c>
    </row>
    <row r="191" spans="1:24" ht="72" x14ac:dyDescent="0.35">
      <c r="B191" s="50">
        <v>45107</v>
      </c>
      <c r="C191" s="46">
        <v>90000054572</v>
      </c>
      <c r="D191" s="46" t="s">
        <v>93</v>
      </c>
      <c r="E191" s="49">
        <v>44076</v>
      </c>
      <c r="F191" s="46">
        <v>48703002782</v>
      </c>
      <c r="G191" s="41" t="s">
        <v>27</v>
      </c>
      <c r="H191" s="51">
        <v>100</v>
      </c>
      <c r="I191" s="12" t="s">
        <v>414</v>
      </c>
      <c r="J191" s="15" t="s">
        <v>530</v>
      </c>
      <c r="K191" s="224" t="s">
        <v>130</v>
      </c>
      <c r="L191" s="12" t="s">
        <v>121</v>
      </c>
      <c r="M191" s="224" t="s">
        <v>130</v>
      </c>
      <c r="N191" s="112" t="s">
        <v>521</v>
      </c>
      <c r="O191" s="224" t="s">
        <v>130</v>
      </c>
      <c r="P191" s="16" t="s">
        <v>133</v>
      </c>
      <c r="Q191" s="16" t="s">
        <v>133</v>
      </c>
      <c r="R191" s="20" t="s">
        <v>124</v>
      </c>
      <c r="S191" s="41" t="s">
        <v>268</v>
      </c>
      <c r="T191" s="71" t="s">
        <v>124</v>
      </c>
      <c r="U191" s="20" t="s">
        <v>124</v>
      </c>
      <c r="V191" s="20" t="s">
        <v>124</v>
      </c>
    </row>
    <row r="192" spans="1:24" x14ac:dyDescent="0.35">
      <c r="B192" s="101" t="s">
        <v>125</v>
      </c>
      <c r="C192" s="46">
        <v>90000054572</v>
      </c>
      <c r="D192" s="46" t="s">
        <v>93</v>
      </c>
      <c r="E192" s="49">
        <v>44076</v>
      </c>
      <c r="F192" s="46">
        <v>48703002782</v>
      </c>
      <c r="G192" s="41" t="s">
        <v>27</v>
      </c>
      <c r="H192" s="101" t="s">
        <v>125</v>
      </c>
      <c r="I192" s="15">
        <v>2</v>
      </c>
      <c r="J192" s="15">
        <v>1</v>
      </c>
      <c r="K192" s="15">
        <v>0</v>
      </c>
      <c r="L192" s="12" t="s">
        <v>124</v>
      </c>
      <c r="M192" s="15">
        <v>0</v>
      </c>
      <c r="N192" s="15">
        <v>0</v>
      </c>
      <c r="O192" s="15">
        <v>0</v>
      </c>
      <c r="P192" s="21" t="s">
        <v>124</v>
      </c>
      <c r="Q192" s="21" t="s">
        <v>124</v>
      </c>
      <c r="R192" s="20" t="s">
        <v>124</v>
      </c>
      <c r="S192" s="20" t="s">
        <v>124</v>
      </c>
      <c r="T192" s="71" t="s">
        <v>125</v>
      </c>
      <c r="U192" s="61">
        <v>12</v>
      </c>
      <c r="V192" s="147">
        <f>SUBTOTAL(9,I192:Q192)</f>
        <v>3</v>
      </c>
    </row>
    <row r="193" spans="1:24" ht="36" x14ac:dyDescent="0.35">
      <c r="B193" s="50">
        <v>45107</v>
      </c>
      <c r="C193" s="46">
        <v>90000054572</v>
      </c>
      <c r="D193" s="46" t="s">
        <v>93</v>
      </c>
      <c r="E193" s="100">
        <v>44860</v>
      </c>
      <c r="F193" s="46">
        <v>47103000106</v>
      </c>
      <c r="G193" s="41" t="s">
        <v>9</v>
      </c>
      <c r="H193" s="51">
        <v>100</v>
      </c>
      <c r="I193" s="12" t="s">
        <v>414</v>
      </c>
      <c r="J193" s="15" t="s">
        <v>529</v>
      </c>
      <c r="K193" s="224" t="s">
        <v>130</v>
      </c>
      <c r="L193" s="12" t="s">
        <v>121</v>
      </c>
      <c r="M193" s="224" t="s">
        <v>130</v>
      </c>
      <c r="N193" s="112" t="s">
        <v>522</v>
      </c>
      <c r="O193" s="224" t="s">
        <v>130</v>
      </c>
      <c r="P193" s="16" t="s">
        <v>133</v>
      </c>
      <c r="Q193" s="16" t="s">
        <v>133</v>
      </c>
      <c r="R193" s="20" t="s">
        <v>124</v>
      </c>
      <c r="S193" s="20" t="s">
        <v>124</v>
      </c>
      <c r="T193" s="105" t="s">
        <v>524</v>
      </c>
      <c r="U193" s="20" t="s">
        <v>124</v>
      </c>
      <c r="V193" s="20" t="s">
        <v>124</v>
      </c>
    </row>
    <row r="194" spans="1:24" x14ac:dyDescent="0.35">
      <c r="B194" s="101" t="s">
        <v>125</v>
      </c>
      <c r="C194" s="46">
        <v>90000054572</v>
      </c>
      <c r="D194" s="46" t="s">
        <v>93</v>
      </c>
      <c r="E194" s="100">
        <v>44861</v>
      </c>
      <c r="F194" s="46">
        <v>47103000106</v>
      </c>
      <c r="G194" s="41" t="s">
        <v>9</v>
      </c>
      <c r="H194" s="101" t="s">
        <v>125</v>
      </c>
      <c r="I194" s="15">
        <v>2</v>
      </c>
      <c r="J194" s="15">
        <v>1</v>
      </c>
      <c r="K194" s="15">
        <v>0</v>
      </c>
      <c r="L194" s="12" t="s">
        <v>124</v>
      </c>
      <c r="M194" s="15">
        <v>0</v>
      </c>
      <c r="N194" s="15">
        <v>0</v>
      </c>
      <c r="O194" s="15">
        <v>0</v>
      </c>
      <c r="P194" s="21" t="s">
        <v>124</v>
      </c>
      <c r="Q194" s="21" t="s">
        <v>124</v>
      </c>
      <c r="R194" s="20" t="s">
        <v>124</v>
      </c>
      <c r="S194" s="20" t="s">
        <v>124</v>
      </c>
      <c r="T194" s="71" t="s">
        <v>125</v>
      </c>
      <c r="U194" s="61">
        <v>14</v>
      </c>
      <c r="V194" s="147">
        <f>SUBTOTAL(9,I194:Q194)</f>
        <v>3</v>
      </c>
    </row>
    <row r="195" spans="1:24" ht="36" x14ac:dyDescent="0.35">
      <c r="B195" s="50">
        <v>45107</v>
      </c>
      <c r="C195" s="46">
        <v>90000054572</v>
      </c>
      <c r="D195" s="46" t="s">
        <v>93</v>
      </c>
      <c r="E195" s="49">
        <v>44511</v>
      </c>
      <c r="F195" s="46">
        <v>50003292941</v>
      </c>
      <c r="G195" s="41" t="s">
        <v>261</v>
      </c>
      <c r="H195" s="51">
        <v>100</v>
      </c>
      <c r="I195" s="12" t="s">
        <v>414</v>
      </c>
      <c r="J195" s="15" t="s">
        <v>529</v>
      </c>
      <c r="K195" s="224" t="s">
        <v>130</v>
      </c>
      <c r="L195" s="12" t="s">
        <v>121</v>
      </c>
      <c r="M195" s="224" t="s">
        <v>130</v>
      </c>
      <c r="N195" s="224" t="s">
        <v>130</v>
      </c>
      <c r="O195" s="224" t="s">
        <v>130</v>
      </c>
      <c r="P195" s="16" t="s">
        <v>133</v>
      </c>
      <c r="Q195" s="16" t="s">
        <v>133</v>
      </c>
      <c r="R195" s="20" t="s">
        <v>124</v>
      </c>
      <c r="S195" s="20" t="s">
        <v>124</v>
      </c>
      <c r="T195" s="199" t="s">
        <v>531</v>
      </c>
      <c r="U195" s="20" t="s">
        <v>124</v>
      </c>
      <c r="V195" s="20" t="s">
        <v>124</v>
      </c>
    </row>
    <row r="196" spans="1:24" x14ac:dyDescent="0.35">
      <c r="B196" s="101" t="s">
        <v>125</v>
      </c>
      <c r="C196" s="46">
        <v>90000054572</v>
      </c>
      <c r="D196" s="46" t="s">
        <v>93</v>
      </c>
      <c r="E196" s="49">
        <v>44511</v>
      </c>
      <c r="F196" s="46">
        <v>50003292941</v>
      </c>
      <c r="G196" s="41" t="s">
        <v>261</v>
      </c>
      <c r="H196" s="101" t="s">
        <v>125</v>
      </c>
      <c r="I196" s="15">
        <v>2</v>
      </c>
      <c r="J196" s="15">
        <v>1</v>
      </c>
      <c r="K196" s="15">
        <v>0</v>
      </c>
      <c r="L196" s="12" t="s">
        <v>124</v>
      </c>
      <c r="M196" s="15">
        <v>0</v>
      </c>
      <c r="N196" s="15">
        <v>0</v>
      </c>
      <c r="O196" s="15">
        <v>0</v>
      </c>
      <c r="P196" s="21" t="s">
        <v>124</v>
      </c>
      <c r="Q196" s="21" t="s">
        <v>124</v>
      </c>
      <c r="R196" s="20" t="s">
        <v>124</v>
      </c>
      <c r="S196" s="20" t="s">
        <v>124</v>
      </c>
      <c r="T196" s="71" t="s">
        <v>125</v>
      </c>
      <c r="U196" s="61">
        <v>12</v>
      </c>
      <c r="V196" s="147">
        <f>SUBTOTAL(9,I196:Q196)</f>
        <v>3</v>
      </c>
    </row>
    <row r="197" spans="1:24" ht="24" x14ac:dyDescent="0.35">
      <c r="B197" s="50">
        <v>45107</v>
      </c>
      <c r="C197" s="46">
        <v>90000054572</v>
      </c>
      <c r="D197" s="46" t="s">
        <v>93</v>
      </c>
      <c r="E197" s="49">
        <v>44431</v>
      </c>
      <c r="F197" s="46">
        <v>55403015551</v>
      </c>
      <c r="G197" s="41" t="s">
        <v>2</v>
      </c>
      <c r="H197" s="51">
        <v>26.115490000000001</v>
      </c>
      <c r="I197" s="149" t="s">
        <v>130</v>
      </c>
      <c r="J197" s="224" t="s">
        <v>130</v>
      </c>
      <c r="K197" s="224" t="s">
        <v>130</v>
      </c>
      <c r="L197" s="12" t="s">
        <v>121</v>
      </c>
      <c r="M197" s="224" t="s">
        <v>130</v>
      </c>
      <c r="N197" s="224" t="s">
        <v>130</v>
      </c>
      <c r="O197" s="224" t="s">
        <v>130</v>
      </c>
      <c r="P197" s="16" t="s">
        <v>133</v>
      </c>
      <c r="Q197" s="16" t="s">
        <v>133</v>
      </c>
      <c r="R197" s="20" t="s">
        <v>124</v>
      </c>
      <c r="S197" s="20" t="s">
        <v>124</v>
      </c>
      <c r="T197" s="20" t="s">
        <v>124</v>
      </c>
      <c r="U197" s="20" t="s">
        <v>124</v>
      </c>
      <c r="V197" s="20" t="s">
        <v>124</v>
      </c>
    </row>
    <row r="198" spans="1:24" x14ac:dyDescent="0.35">
      <c r="B198" s="101" t="s">
        <v>125</v>
      </c>
      <c r="C198" s="46">
        <v>90000054572</v>
      </c>
      <c r="D198" s="46" t="s">
        <v>93</v>
      </c>
      <c r="E198" s="49">
        <v>44431</v>
      </c>
      <c r="F198" s="46">
        <v>55403015551</v>
      </c>
      <c r="G198" s="41" t="s">
        <v>2</v>
      </c>
      <c r="H198" s="101" t="s">
        <v>125</v>
      </c>
      <c r="I198" s="15">
        <v>0</v>
      </c>
      <c r="J198" s="15">
        <v>0</v>
      </c>
      <c r="K198" s="15">
        <v>0</v>
      </c>
      <c r="L198" s="12" t="s">
        <v>124</v>
      </c>
      <c r="M198" s="15">
        <v>0</v>
      </c>
      <c r="N198" s="15">
        <v>0</v>
      </c>
      <c r="O198" s="15">
        <v>0</v>
      </c>
      <c r="P198" s="21" t="s">
        <v>124</v>
      </c>
      <c r="Q198" s="21" t="s">
        <v>124</v>
      </c>
      <c r="R198" s="20" t="s">
        <v>124</v>
      </c>
      <c r="S198" s="20" t="s">
        <v>124</v>
      </c>
      <c r="T198" s="71" t="s">
        <v>125</v>
      </c>
      <c r="U198" s="61">
        <v>12</v>
      </c>
      <c r="V198" s="147">
        <f>SUBTOTAL(9,I198:Q198)</f>
        <v>0</v>
      </c>
    </row>
    <row r="199" spans="1:24" ht="36" x14ac:dyDescent="0.35">
      <c r="B199" s="50">
        <v>45107</v>
      </c>
      <c r="C199" s="46">
        <v>90000054572</v>
      </c>
      <c r="D199" s="46" t="s">
        <v>93</v>
      </c>
      <c r="E199" s="49">
        <v>44447</v>
      </c>
      <c r="F199" s="46">
        <v>44103026358</v>
      </c>
      <c r="G199" s="41" t="s">
        <v>142</v>
      </c>
      <c r="H199" s="51">
        <v>16.93402</v>
      </c>
      <c r="I199" s="12" t="s">
        <v>526</v>
      </c>
      <c r="J199" s="111" t="s">
        <v>528</v>
      </c>
      <c r="K199" s="160" t="s">
        <v>130</v>
      </c>
      <c r="L199" s="12" t="s">
        <v>121</v>
      </c>
      <c r="M199" s="224" t="s">
        <v>130</v>
      </c>
      <c r="N199" s="224" t="s">
        <v>130</v>
      </c>
      <c r="O199" s="224" t="s">
        <v>130</v>
      </c>
      <c r="P199" s="16" t="s">
        <v>133</v>
      </c>
      <c r="Q199" s="16" t="s">
        <v>133</v>
      </c>
      <c r="R199" s="20" t="s">
        <v>124</v>
      </c>
      <c r="S199" s="20" t="s">
        <v>124</v>
      </c>
      <c r="T199" s="20" t="s">
        <v>124</v>
      </c>
      <c r="U199" s="20" t="s">
        <v>124</v>
      </c>
      <c r="V199" s="20" t="s">
        <v>124</v>
      </c>
    </row>
    <row r="200" spans="1:24" x14ac:dyDescent="0.35">
      <c r="B200" s="101" t="s">
        <v>125</v>
      </c>
      <c r="C200" s="46">
        <v>90000054572</v>
      </c>
      <c r="D200" s="46" t="s">
        <v>93</v>
      </c>
      <c r="E200" s="49">
        <v>44447</v>
      </c>
      <c r="F200" s="46">
        <v>44103026358</v>
      </c>
      <c r="G200" s="41" t="s">
        <v>142</v>
      </c>
      <c r="H200" s="101" t="s">
        <v>125</v>
      </c>
      <c r="I200" s="15">
        <v>1</v>
      </c>
      <c r="J200" s="15">
        <v>0</v>
      </c>
      <c r="K200" s="20">
        <v>0</v>
      </c>
      <c r="L200" s="12" t="s">
        <v>124</v>
      </c>
      <c r="M200" s="15">
        <v>0</v>
      </c>
      <c r="N200" s="15">
        <v>0</v>
      </c>
      <c r="O200" s="15">
        <v>0</v>
      </c>
      <c r="P200" s="21" t="s">
        <v>124</v>
      </c>
      <c r="Q200" s="21" t="s">
        <v>124</v>
      </c>
      <c r="R200" s="20" t="s">
        <v>124</v>
      </c>
      <c r="S200" s="20" t="s">
        <v>124</v>
      </c>
      <c r="T200" s="71" t="s">
        <v>125</v>
      </c>
      <c r="U200" s="61">
        <v>12</v>
      </c>
      <c r="V200" s="147">
        <f>SUBTOTAL(9,I200:Q200)</f>
        <v>1</v>
      </c>
    </row>
    <row r="201" spans="1:24" ht="48" x14ac:dyDescent="0.35">
      <c r="B201" s="50">
        <v>45107</v>
      </c>
      <c r="C201" s="46">
        <v>90000054572</v>
      </c>
      <c r="D201" s="46" t="s">
        <v>93</v>
      </c>
      <c r="E201" s="49">
        <v>44185</v>
      </c>
      <c r="F201" s="46">
        <v>40003035273</v>
      </c>
      <c r="G201" s="41" t="s">
        <v>258</v>
      </c>
      <c r="H201" s="51">
        <v>10.52632</v>
      </c>
      <c r="I201" s="149" t="s">
        <v>130</v>
      </c>
      <c r="J201" s="149" t="s">
        <v>130</v>
      </c>
      <c r="K201" s="149" t="s">
        <v>130</v>
      </c>
      <c r="L201" s="68" t="s">
        <v>527</v>
      </c>
      <c r="M201" s="224" t="s">
        <v>130</v>
      </c>
      <c r="N201" s="224" t="s">
        <v>130</v>
      </c>
      <c r="O201" s="224" t="s">
        <v>130</v>
      </c>
      <c r="P201" s="16" t="s">
        <v>133</v>
      </c>
      <c r="Q201" s="16" t="s">
        <v>133</v>
      </c>
      <c r="R201" s="20" t="s">
        <v>124</v>
      </c>
      <c r="S201" s="20" t="s">
        <v>124</v>
      </c>
      <c r="T201" s="20" t="s">
        <v>124</v>
      </c>
      <c r="U201" s="20" t="s">
        <v>124</v>
      </c>
      <c r="V201" s="20" t="s">
        <v>124</v>
      </c>
    </row>
    <row r="202" spans="1:24" x14ac:dyDescent="0.35">
      <c r="B202" s="101" t="s">
        <v>125</v>
      </c>
      <c r="C202" s="46">
        <v>90000054572</v>
      </c>
      <c r="D202" s="46" t="s">
        <v>93</v>
      </c>
      <c r="E202" s="49">
        <v>44185</v>
      </c>
      <c r="F202" s="46">
        <v>40003035273</v>
      </c>
      <c r="G202" s="41" t="s">
        <v>258</v>
      </c>
      <c r="H202" s="101" t="s">
        <v>125</v>
      </c>
      <c r="I202" s="15">
        <v>0</v>
      </c>
      <c r="J202" s="15">
        <v>0</v>
      </c>
      <c r="K202" s="15">
        <v>0</v>
      </c>
      <c r="L202" s="20">
        <v>0</v>
      </c>
      <c r="M202" s="15">
        <v>0</v>
      </c>
      <c r="N202" s="15">
        <v>0</v>
      </c>
      <c r="O202" s="15">
        <v>0</v>
      </c>
      <c r="P202" s="21" t="s">
        <v>124</v>
      </c>
      <c r="Q202" s="21" t="s">
        <v>124</v>
      </c>
      <c r="R202" s="20" t="s">
        <v>124</v>
      </c>
      <c r="S202" s="20" t="s">
        <v>124</v>
      </c>
      <c r="T202" s="71" t="s">
        <v>125</v>
      </c>
      <c r="U202" s="61">
        <v>14</v>
      </c>
      <c r="V202" s="147">
        <f>SUBTOTAL(9,I202:Q202)</f>
        <v>0</v>
      </c>
    </row>
    <row r="203" spans="1:24" ht="36" x14ac:dyDescent="0.35">
      <c r="B203" s="50">
        <v>45107</v>
      </c>
      <c r="C203" s="226">
        <v>90000054727</v>
      </c>
      <c r="D203" s="226" t="s">
        <v>72</v>
      </c>
      <c r="E203" s="274">
        <v>44361</v>
      </c>
      <c r="F203" s="226">
        <v>45403006595</v>
      </c>
      <c r="G203" s="228" t="s">
        <v>8</v>
      </c>
      <c r="H203" s="275" t="s">
        <v>199</v>
      </c>
      <c r="I203" s="230" t="s">
        <v>414</v>
      </c>
      <c r="J203" s="237" t="s">
        <v>529</v>
      </c>
      <c r="K203" s="276" t="s">
        <v>130</v>
      </c>
      <c r="L203" s="230" t="s">
        <v>121</v>
      </c>
      <c r="M203" s="276" t="s">
        <v>130</v>
      </c>
      <c r="N203" s="232" t="s">
        <v>525</v>
      </c>
      <c r="O203" s="276" t="s">
        <v>130</v>
      </c>
      <c r="P203" s="234" t="s">
        <v>133</v>
      </c>
      <c r="Q203" s="234" t="s">
        <v>133</v>
      </c>
      <c r="R203" s="231" t="s">
        <v>124</v>
      </c>
      <c r="S203" s="231" t="s">
        <v>124</v>
      </c>
      <c r="T203" s="277" t="s">
        <v>523</v>
      </c>
      <c r="U203" s="20" t="s">
        <v>124</v>
      </c>
      <c r="V203" s="20" t="s">
        <v>124</v>
      </c>
    </row>
    <row r="204" spans="1:24" x14ac:dyDescent="0.35">
      <c r="B204" s="101" t="s">
        <v>125</v>
      </c>
      <c r="C204" s="226">
        <v>90000054727</v>
      </c>
      <c r="D204" s="226" t="s">
        <v>72</v>
      </c>
      <c r="E204" s="274">
        <v>44361</v>
      </c>
      <c r="F204" s="226">
        <v>45403006595</v>
      </c>
      <c r="G204" s="228" t="s">
        <v>8</v>
      </c>
      <c r="H204" s="236" t="s">
        <v>125</v>
      </c>
      <c r="I204" s="237">
        <v>2</v>
      </c>
      <c r="J204" s="237">
        <v>1</v>
      </c>
      <c r="K204" s="237">
        <v>0</v>
      </c>
      <c r="L204" s="230" t="s">
        <v>124</v>
      </c>
      <c r="M204" s="237">
        <v>0</v>
      </c>
      <c r="N204" s="237">
        <v>0</v>
      </c>
      <c r="O204" s="237">
        <v>0</v>
      </c>
      <c r="P204" s="235" t="s">
        <v>124</v>
      </c>
      <c r="Q204" s="235" t="s">
        <v>124</v>
      </c>
      <c r="R204" s="231" t="s">
        <v>124</v>
      </c>
      <c r="S204" s="231" t="s">
        <v>124</v>
      </c>
      <c r="T204" s="238" t="s">
        <v>125</v>
      </c>
      <c r="U204" s="61">
        <v>12</v>
      </c>
      <c r="V204" s="147">
        <f>SUBTOTAL(9,I204:Q204)</f>
        <v>3</v>
      </c>
    </row>
    <row r="205" spans="1:24" ht="48" x14ac:dyDescent="0.35">
      <c r="B205" s="252">
        <v>45107</v>
      </c>
      <c r="C205" s="254">
        <v>90000054572</v>
      </c>
      <c r="D205" s="254" t="s">
        <v>93</v>
      </c>
      <c r="E205" s="255">
        <v>44508</v>
      </c>
      <c r="F205" s="254">
        <v>47103000040</v>
      </c>
      <c r="G205" s="256" t="s">
        <v>26</v>
      </c>
      <c r="H205" s="257" t="s">
        <v>516</v>
      </c>
      <c r="I205" s="260" t="s">
        <v>130</v>
      </c>
      <c r="J205" s="260" t="s">
        <v>130</v>
      </c>
      <c r="K205" s="260" t="s">
        <v>130</v>
      </c>
      <c r="L205" s="260" t="s">
        <v>121</v>
      </c>
      <c r="M205" s="278" t="s">
        <v>130</v>
      </c>
      <c r="N205" s="278" t="s">
        <v>130</v>
      </c>
      <c r="O205" s="278" t="s">
        <v>130</v>
      </c>
      <c r="P205" s="262" t="s">
        <v>133</v>
      </c>
      <c r="Q205" s="262" t="s">
        <v>133</v>
      </c>
      <c r="R205" s="262" t="s">
        <v>124</v>
      </c>
      <c r="S205" s="262" t="s">
        <v>124</v>
      </c>
      <c r="T205" s="262" t="s">
        <v>124</v>
      </c>
      <c r="U205" s="262" t="s">
        <v>124</v>
      </c>
      <c r="V205" s="262" t="s">
        <v>124</v>
      </c>
    </row>
    <row r="206" spans="1:24" ht="60" x14ac:dyDescent="0.35">
      <c r="B206" s="252">
        <v>45107</v>
      </c>
      <c r="C206" s="254">
        <v>90000054572</v>
      </c>
      <c r="D206" s="254" t="s">
        <v>93</v>
      </c>
      <c r="E206" s="255">
        <v>44475</v>
      </c>
      <c r="F206" s="254">
        <v>45403005405</v>
      </c>
      <c r="G206" s="256" t="s">
        <v>262</v>
      </c>
      <c r="H206" s="257" t="s">
        <v>517</v>
      </c>
      <c r="I206" s="260" t="s">
        <v>130</v>
      </c>
      <c r="J206" s="260" t="s">
        <v>130</v>
      </c>
      <c r="K206" s="260" t="s">
        <v>130</v>
      </c>
      <c r="L206" s="260" t="s">
        <v>121</v>
      </c>
      <c r="M206" s="278" t="s">
        <v>130</v>
      </c>
      <c r="N206" s="278" t="s">
        <v>130</v>
      </c>
      <c r="O206" s="278" t="s">
        <v>130</v>
      </c>
      <c r="P206" s="262" t="s">
        <v>133</v>
      </c>
      <c r="Q206" s="262" t="s">
        <v>133</v>
      </c>
      <c r="R206" s="262" t="s">
        <v>124</v>
      </c>
      <c r="S206" s="262" t="s">
        <v>124</v>
      </c>
      <c r="T206" s="262" t="s">
        <v>124</v>
      </c>
      <c r="U206" s="262" t="s">
        <v>124</v>
      </c>
      <c r="V206" s="262" t="s">
        <v>124</v>
      </c>
      <c r="X206" t="s">
        <v>402</v>
      </c>
    </row>
    <row r="207" spans="1:24" ht="60" x14ac:dyDescent="0.35">
      <c r="A207" s="196" t="s">
        <v>265</v>
      </c>
      <c r="B207" s="103"/>
      <c r="C207" s="104"/>
      <c r="D207" s="88" t="s">
        <v>587</v>
      </c>
      <c r="E207" s="87"/>
      <c r="F207" s="80">
        <v>11</v>
      </c>
      <c r="G207" s="88" t="s">
        <v>94</v>
      </c>
      <c r="H207" s="129" t="s">
        <v>125</v>
      </c>
      <c r="I207" s="146"/>
      <c r="J207" s="73"/>
      <c r="K207" s="25"/>
      <c r="L207" s="25"/>
      <c r="M207" s="25"/>
      <c r="N207" s="25"/>
      <c r="O207" s="25"/>
      <c r="P207" s="23"/>
      <c r="Q207" s="23"/>
      <c r="R207" s="284" t="s">
        <v>552</v>
      </c>
      <c r="S207" s="28"/>
      <c r="T207" s="34" t="s">
        <v>532</v>
      </c>
      <c r="U207" s="148">
        <f>SUM(U183:U206)</f>
        <v>136</v>
      </c>
      <c r="V207" s="148">
        <f>SUM(V183:V206)</f>
        <v>22</v>
      </c>
      <c r="W207" s="317">
        <f>V207/U207*100</f>
        <v>16.176470588235293</v>
      </c>
      <c r="X207" s="318">
        <v>19.402985074626866</v>
      </c>
    </row>
    <row r="208" spans="1:24" ht="24" x14ac:dyDescent="0.35">
      <c r="A208" s="53"/>
      <c r="B208" s="50">
        <v>45093</v>
      </c>
      <c r="C208" s="55">
        <v>90000048398</v>
      </c>
      <c r="D208" s="203" t="s">
        <v>95</v>
      </c>
      <c r="E208" s="49">
        <v>41752</v>
      </c>
      <c r="F208" s="46">
        <v>40003319252</v>
      </c>
      <c r="G208" s="202" t="s">
        <v>210</v>
      </c>
      <c r="H208" s="201">
        <v>0.73831000000000002</v>
      </c>
      <c r="I208" s="20" t="s">
        <v>130</v>
      </c>
      <c r="J208" s="20" t="s">
        <v>130</v>
      </c>
      <c r="K208" s="20" t="s">
        <v>130</v>
      </c>
      <c r="L208" s="12" t="s">
        <v>121</v>
      </c>
      <c r="M208" s="20" t="s">
        <v>130</v>
      </c>
      <c r="N208" s="20" t="s">
        <v>130</v>
      </c>
      <c r="O208" s="20" t="s">
        <v>130</v>
      </c>
      <c r="P208" s="16" t="s">
        <v>133</v>
      </c>
      <c r="Q208" s="16" t="s">
        <v>133</v>
      </c>
      <c r="R208" s="20" t="s">
        <v>124</v>
      </c>
      <c r="S208" s="20" t="s">
        <v>124</v>
      </c>
      <c r="T208" s="199" t="s">
        <v>413</v>
      </c>
      <c r="U208" s="20" t="s">
        <v>124</v>
      </c>
      <c r="V208" s="20" t="s">
        <v>124</v>
      </c>
      <c r="W208" s="107"/>
    </row>
    <row r="209" spans="1:23" x14ac:dyDescent="0.35">
      <c r="A209" s="53"/>
      <c r="B209" s="47" t="s">
        <v>125</v>
      </c>
      <c r="C209" s="55">
        <v>90000048398</v>
      </c>
      <c r="D209" s="203" t="s">
        <v>95</v>
      </c>
      <c r="E209" s="49">
        <v>41752</v>
      </c>
      <c r="F209" s="46">
        <v>40003319252</v>
      </c>
      <c r="G209" s="41" t="s">
        <v>210</v>
      </c>
      <c r="H209" s="47" t="s">
        <v>125</v>
      </c>
      <c r="I209" s="20">
        <v>0</v>
      </c>
      <c r="J209" s="20">
        <v>0</v>
      </c>
      <c r="K209" s="20">
        <v>0</v>
      </c>
      <c r="L209" s="12" t="s">
        <v>124</v>
      </c>
      <c r="M209" s="20">
        <v>0</v>
      </c>
      <c r="N209" s="20">
        <v>0</v>
      </c>
      <c r="O209" s="20">
        <v>0</v>
      </c>
      <c r="P209" s="21" t="s">
        <v>124</v>
      </c>
      <c r="Q209" s="21" t="s">
        <v>124</v>
      </c>
      <c r="R209" s="20" t="s">
        <v>124</v>
      </c>
      <c r="S209" s="20" t="s">
        <v>124</v>
      </c>
      <c r="T209" s="67" t="s">
        <v>125</v>
      </c>
      <c r="U209" s="108">
        <v>12</v>
      </c>
      <c r="V209" s="108">
        <f>SUM(I209:Q209)</f>
        <v>0</v>
      </c>
      <c r="W209" s="107"/>
    </row>
    <row r="210" spans="1:23" ht="24" x14ac:dyDescent="0.35">
      <c r="A210" s="196" t="s">
        <v>209</v>
      </c>
      <c r="B210" s="103"/>
      <c r="C210" s="104"/>
      <c r="D210" s="195" t="s">
        <v>95</v>
      </c>
      <c r="E210" s="87"/>
      <c r="F210" s="80">
        <v>1</v>
      </c>
      <c r="G210" s="88" t="s">
        <v>96</v>
      </c>
      <c r="H210" s="123" t="s">
        <v>125</v>
      </c>
      <c r="I210" s="98"/>
      <c r="J210" s="98"/>
      <c r="K210" s="98"/>
      <c r="L210" s="82"/>
      <c r="M210" s="98"/>
      <c r="N210" s="98"/>
      <c r="O210" s="98"/>
      <c r="P210" s="82"/>
      <c r="Q210" s="82"/>
      <c r="R210" s="31" t="s">
        <v>130</v>
      </c>
      <c r="S210" s="28"/>
      <c r="T210" s="58" t="s">
        <v>412</v>
      </c>
      <c r="U210" s="119">
        <f>SUM(U208:U209)</f>
        <v>12</v>
      </c>
      <c r="V210" s="119">
        <f>SUM(V208:V209)</f>
        <v>0</v>
      </c>
      <c r="W210" s="200">
        <f>V210/U210*100</f>
        <v>0</v>
      </c>
    </row>
    <row r="211" spans="1:23" ht="48" x14ac:dyDescent="0.35">
      <c r="B211" s="43">
        <v>45110</v>
      </c>
      <c r="C211" s="46">
        <v>90000024455</v>
      </c>
      <c r="D211" s="46" t="s">
        <v>97</v>
      </c>
      <c r="E211" s="49">
        <v>38002</v>
      </c>
      <c r="F211" s="46">
        <v>47403003296</v>
      </c>
      <c r="G211" s="41" t="s">
        <v>246</v>
      </c>
      <c r="H211" s="51">
        <v>100</v>
      </c>
      <c r="I211" s="12" t="s">
        <v>414</v>
      </c>
      <c r="J211" s="12" t="s">
        <v>120</v>
      </c>
      <c r="K211" s="12" t="s">
        <v>120</v>
      </c>
      <c r="L211" s="12" t="s">
        <v>121</v>
      </c>
      <c r="M211" s="12" t="s">
        <v>214</v>
      </c>
      <c r="N211" s="160" t="s">
        <v>130</v>
      </c>
      <c r="O211" s="68" t="s">
        <v>549</v>
      </c>
      <c r="P211" s="16" t="s">
        <v>133</v>
      </c>
      <c r="Q211" s="16" t="s">
        <v>248</v>
      </c>
      <c r="R211" s="21" t="s">
        <v>124</v>
      </c>
      <c r="S211" s="21" t="s">
        <v>124</v>
      </c>
      <c r="T211" s="20" t="s">
        <v>124</v>
      </c>
      <c r="U211" s="21" t="s">
        <v>124</v>
      </c>
      <c r="V211" s="21" t="s">
        <v>124</v>
      </c>
      <c r="W211" s="106"/>
    </row>
    <row r="212" spans="1:23" x14ac:dyDescent="0.35">
      <c r="B212" s="47" t="s">
        <v>125</v>
      </c>
      <c r="C212" s="46">
        <v>90000024455</v>
      </c>
      <c r="D212" s="46" t="s">
        <v>97</v>
      </c>
      <c r="E212" s="49">
        <v>38002</v>
      </c>
      <c r="F212" s="46">
        <v>47403003296</v>
      </c>
      <c r="G212" s="41" t="s">
        <v>246</v>
      </c>
      <c r="H212" s="47" t="s">
        <v>125</v>
      </c>
      <c r="I212" s="15">
        <v>2</v>
      </c>
      <c r="J212" s="15">
        <v>2</v>
      </c>
      <c r="K212" s="15">
        <v>2</v>
      </c>
      <c r="L212" s="12" t="s">
        <v>124</v>
      </c>
      <c r="M212" s="15">
        <v>2</v>
      </c>
      <c r="N212" s="20">
        <v>0</v>
      </c>
      <c r="O212" s="20">
        <v>0</v>
      </c>
      <c r="P212" s="21" t="s">
        <v>124</v>
      </c>
      <c r="Q212" s="16">
        <v>1</v>
      </c>
      <c r="R212" s="21" t="s">
        <v>124</v>
      </c>
      <c r="S212" s="21" t="s">
        <v>124</v>
      </c>
      <c r="T212" s="47" t="s">
        <v>125</v>
      </c>
      <c r="U212" s="61">
        <v>13</v>
      </c>
      <c r="V212" s="62">
        <f>SUM(I212:Q212)</f>
        <v>9</v>
      </c>
      <c r="W212" s="106"/>
    </row>
    <row r="213" spans="1:23" ht="60" x14ac:dyDescent="0.35">
      <c r="B213" s="43">
        <v>45110</v>
      </c>
      <c r="C213" s="46">
        <v>90000024455</v>
      </c>
      <c r="D213" s="46" t="s">
        <v>98</v>
      </c>
      <c r="E213" s="49">
        <v>43102</v>
      </c>
      <c r="F213" s="46">
        <v>40103666190</v>
      </c>
      <c r="G213" s="41" t="s">
        <v>247</v>
      </c>
      <c r="H213" s="51">
        <v>100</v>
      </c>
      <c r="I213" s="12" t="s">
        <v>414</v>
      </c>
      <c r="J213" s="12" t="s">
        <v>120</v>
      </c>
      <c r="K213" s="12" t="s">
        <v>120</v>
      </c>
      <c r="L213" s="12" t="s">
        <v>121</v>
      </c>
      <c r="M213" s="12" t="s">
        <v>214</v>
      </c>
      <c r="N213" s="111" t="s">
        <v>541</v>
      </c>
      <c r="O213" s="68" t="s">
        <v>542</v>
      </c>
      <c r="P213" s="16" t="s">
        <v>133</v>
      </c>
      <c r="Q213" s="16" t="s">
        <v>133</v>
      </c>
      <c r="R213" s="21" t="s">
        <v>124</v>
      </c>
      <c r="S213" s="83" t="s">
        <v>545</v>
      </c>
      <c r="T213" s="42" t="s">
        <v>543</v>
      </c>
      <c r="U213" s="21" t="s">
        <v>124</v>
      </c>
      <c r="V213" s="21" t="s">
        <v>124</v>
      </c>
      <c r="W213" s="106"/>
    </row>
    <row r="214" spans="1:23" x14ac:dyDescent="0.35">
      <c r="B214" s="47" t="s">
        <v>125</v>
      </c>
      <c r="C214" s="46">
        <v>90000024455</v>
      </c>
      <c r="D214" s="46" t="s">
        <v>98</v>
      </c>
      <c r="E214" s="49">
        <v>43102</v>
      </c>
      <c r="F214" s="46">
        <v>40103666190</v>
      </c>
      <c r="G214" s="41" t="s">
        <v>247</v>
      </c>
      <c r="H214" s="47" t="s">
        <v>125</v>
      </c>
      <c r="I214" s="15">
        <v>2</v>
      </c>
      <c r="J214" s="15">
        <v>2</v>
      </c>
      <c r="K214" s="15">
        <v>2</v>
      </c>
      <c r="L214" s="12" t="s">
        <v>124</v>
      </c>
      <c r="M214" s="15">
        <v>2</v>
      </c>
      <c r="N214" s="15">
        <v>0</v>
      </c>
      <c r="O214" s="20">
        <v>0</v>
      </c>
      <c r="P214" s="21" t="s">
        <v>124</v>
      </c>
      <c r="Q214" s="21" t="s">
        <v>124</v>
      </c>
      <c r="R214" s="21" t="s">
        <v>124</v>
      </c>
      <c r="S214" s="21" t="s">
        <v>124</v>
      </c>
      <c r="T214" s="47" t="s">
        <v>125</v>
      </c>
      <c r="U214" s="61">
        <v>12</v>
      </c>
      <c r="V214" s="62">
        <f>SUM(I214:Q214)</f>
        <v>8</v>
      </c>
      <c r="W214" s="106"/>
    </row>
    <row r="215" spans="1:23" ht="58" customHeight="1" x14ac:dyDescent="0.35">
      <c r="B215" s="43">
        <v>45110</v>
      </c>
      <c r="C215" s="46">
        <v>90000024455</v>
      </c>
      <c r="D215" s="46" t="s">
        <v>98</v>
      </c>
      <c r="E215" s="49">
        <v>42226</v>
      </c>
      <c r="F215" s="46">
        <v>40003536108</v>
      </c>
      <c r="G215" s="41" t="s">
        <v>242</v>
      </c>
      <c r="H215" s="51">
        <v>23.999179999999999</v>
      </c>
      <c r="I215" s="12" t="s">
        <v>414</v>
      </c>
      <c r="J215" s="12" t="s">
        <v>536</v>
      </c>
      <c r="K215" s="12" t="s">
        <v>120</v>
      </c>
      <c r="L215" s="12" t="s">
        <v>121</v>
      </c>
      <c r="M215" s="12" t="s">
        <v>214</v>
      </c>
      <c r="N215" s="160" t="s">
        <v>130</v>
      </c>
      <c r="O215" s="68" t="s">
        <v>549</v>
      </c>
      <c r="P215" s="16" t="s">
        <v>133</v>
      </c>
      <c r="Q215" s="16" t="s">
        <v>133</v>
      </c>
      <c r="R215" s="21" t="s">
        <v>124</v>
      </c>
      <c r="S215" s="21" t="s">
        <v>124</v>
      </c>
      <c r="T215" s="20" t="s">
        <v>124</v>
      </c>
      <c r="U215" s="21" t="s">
        <v>124</v>
      </c>
      <c r="V215" s="21" t="s">
        <v>124</v>
      </c>
      <c r="W215" s="106"/>
    </row>
    <row r="216" spans="1:23" x14ac:dyDescent="0.35">
      <c r="B216" s="47" t="s">
        <v>125</v>
      </c>
      <c r="C216" s="46">
        <v>90000024455</v>
      </c>
      <c r="D216" s="46" t="s">
        <v>98</v>
      </c>
      <c r="E216" s="49">
        <v>42226</v>
      </c>
      <c r="F216" s="46">
        <v>40003536108</v>
      </c>
      <c r="G216" s="41" t="s">
        <v>242</v>
      </c>
      <c r="H216" s="47" t="s">
        <v>125</v>
      </c>
      <c r="I216" s="15">
        <v>2</v>
      </c>
      <c r="J216" s="15">
        <v>2</v>
      </c>
      <c r="K216" s="15">
        <v>2</v>
      </c>
      <c r="L216" s="12" t="s">
        <v>124</v>
      </c>
      <c r="M216" s="15">
        <v>2</v>
      </c>
      <c r="N216" s="20">
        <v>0</v>
      </c>
      <c r="O216" s="20">
        <v>0</v>
      </c>
      <c r="P216" s="21" t="s">
        <v>124</v>
      </c>
      <c r="Q216" s="21" t="s">
        <v>124</v>
      </c>
      <c r="R216" s="21" t="s">
        <v>124</v>
      </c>
      <c r="S216" s="21" t="s">
        <v>124</v>
      </c>
      <c r="T216" s="47" t="s">
        <v>125</v>
      </c>
      <c r="U216" s="61">
        <v>12</v>
      </c>
      <c r="V216" s="62">
        <f>SUM(I216:Q216)</f>
        <v>8</v>
      </c>
      <c r="W216" s="106"/>
    </row>
    <row r="217" spans="1:23" ht="60.5" customHeight="1" x14ac:dyDescent="0.35">
      <c r="B217" s="43">
        <v>45110</v>
      </c>
      <c r="C217" s="46">
        <v>90000024455</v>
      </c>
      <c r="D217" s="46" t="s">
        <v>98</v>
      </c>
      <c r="E217" s="49">
        <v>42548</v>
      </c>
      <c r="F217" s="46">
        <v>40003399703</v>
      </c>
      <c r="G217" s="41" t="s">
        <v>241</v>
      </c>
      <c r="H217" s="51">
        <v>31.25</v>
      </c>
      <c r="I217" s="12" t="s">
        <v>414</v>
      </c>
      <c r="J217" s="12" t="s">
        <v>536</v>
      </c>
      <c r="K217" s="12" t="s">
        <v>120</v>
      </c>
      <c r="L217" s="12" t="s">
        <v>121</v>
      </c>
      <c r="M217" s="12" t="s">
        <v>214</v>
      </c>
      <c r="N217" s="160" t="s">
        <v>130</v>
      </c>
      <c r="O217" s="68" t="s">
        <v>549</v>
      </c>
      <c r="P217" s="16" t="s">
        <v>133</v>
      </c>
      <c r="Q217" s="16" t="s">
        <v>133</v>
      </c>
      <c r="R217" s="21" t="s">
        <v>124</v>
      </c>
      <c r="S217" s="83" t="s">
        <v>535</v>
      </c>
      <c r="T217" s="20" t="s">
        <v>124</v>
      </c>
      <c r="U217" s="21" t="s">
        <v>124</v>
      </c>
      <c r="V217" s="21" t="s">
        <v>124</v>
      </c>
      <c r="W217" s="106"/>
    </row>
    <row r="218" spans="1:23" x14ac:dyDescent="0.35">
      <c r="B218" s="47" t="s">
        <v>125</v>
      </c>
      <c r="C218" s="46">
        <v>90000024455</v>
      </c>
      <c r="D218" s="46" t="s">
        <v>98</v>
      </c>
      <c r="E218" s="49">
        <v>42548</v>
      </c>
      <c r="F218" s="46">
        <v>40003399703</v>
      </c>
      <c r="G218" s="41" t="s">
        <v>241</v>
      </c>
      <c r="H218" s="47" t="s">
        <v>125</v>
      </c>
      <c r="I218" s="15">
        <v>2</v>
      </c>
      <c r="J218" s="15">
        <v>2</v>
      </c>
      <c r="K218" s="15">
        <v>2</v>
      </c>
      <c r="L218" s="12" t="s">
        <v>124</v>
      </c>
      <c r="M218" s="15">
        <v>2</v>
      </c>
      <c r="N218" s="20">
        <v>0</v>
      </c>
      <c r="O218" s="20">
        <v>0</v>
      </c>
      <c r="P218" s="21" t="s">
        <v>124</v>
      </c>
      <c r="Q218" s="21" t="s">
        <v>124</v>
      </c>
      <c r="R218" s="21" t="s">
        <v>124</v>
      </c>
      <c r="S218" s="21" t="s">
        <v>124</v>
      </c>
      <c r="T218" s="47" t="s">
        <v>125</v>
      </c>
      <c r="U218" s="61">
        <v>12</v>
      </c>
      <c r="V218" s="62">
        <f>SUM(I218:Q218)</f>
        <v>8</v>
      </c>
      <c r="W218" s="106"/>
    </row>
    <row r="219" spans="1:23" ht="84" x14ac:dyDescent="0.35">
      <c r="B219" s="43">
        <v>45110</v>
      </c>
      <c r="C219" s="46">
        <v>90000024455</v>
      </c>
      <c r="D219" s="46" t="s">
        <v>98</v>
      </c>
      <c r="E219" s="49">
        <v>44397</v>
      </c>
      <c r="F219" s="46">
        <v>40003227117</v>
      </c>
      <c r="G219" s="41" t="s">
        <v>239</v>
      </c>
      <c r="H219" s="51">
        <v>100</v>
      </c>
      <c r="I219" s="12" t="s">
        <v>249</v>
      </c>
      <c r="J219" s="12" t="s">
        <v>250</v>
      </c>
      <c r="K219" s="160" t="s">
        <v>130</v>
      </c>
      <c r="L219" s="12" t="s">
        <v>121</v>
      </c>
      <c r="M219" s="160" t="s">
        <v>130</v>
      </c>
      <c r="N219" s="12" t="s">
        <v>544</v>
      </c>
      <c r="O219" s="20" t="s">
        <v>134</v>
      </c>
      <c r="P219" s="16" t="s">
        <v>133</v>
      </c>
      <c r="Q219" s="16" t="s">
        <v>133</v>
      </c>
      <c r="R219" s="21" t="s">
        <v>124</v>
      </c>
      <c r="S219" s="83" t="s">
        <v>545</v>
      </c>
      <c r="T219" s="20" t="s">
        <v>124</v>
      </c>
      <c r="U219" s="21" t="s">
        <v>124</v>
      </c>
      <c r="V219" s="21" t="s">
        <v>124</v>
      </c>
      <c r="W219" s="106"/>
    </row>
    <row r="220" spans="1:23" x14ac:dyDescent="0.35">
      <c r="B220" s="47" t="s">
        <v>125</v>
      </c>
      <c r="C220" s="46">
        <v>90000024455</v>
      </c>
      <c r="D220" s="46" t="s">
        <v>98</v>
      </c>
      <c r="E220" s="49">
        <v>44397</v>
      </c>
      <c r="F220" s="46">
        <v>40003227117</v>
      </c>
      <c r="G220" s="41" t="s">
        <v>239</v>
      </c>
      <c r="H220" s="47" t="s">
        <v>125</v>
      </c>
      <c r="I220" s="15">
        <v>2</v>
      </c>
      <c r="J220" s="15">
        <v>1</v>
      </c>
      <c r="K220" s="20">
        <v>0</v>
      </c>
      <c r="L220" s="12" t="s">
        <v>124</v>
      </c>
      <c r="M220" s="20">
        <v>0</v>
      </c>
      <c r="N220" s="15">
        <v>2</v>
      </c>
      <c r="O220" s="20">
        <v>1</v>
      </c>
      <c r="P220" s="21" t="s">
        <v>124</v>
      </c>
      <c r="Q220" s="21" t="s">
        <v>124</v>
      </c>
      <c r="R220" s="21" t="s">
        <v>124</v>
      </c>
      <c r="S220" s="21" t="s">
        <v>124</v>
      </c>
      <c r="T220" s="47" t="s">
        <v>125</v>
      </c>
      <c r="U220" s="61">
        <v>12</v>
      </c>
      <c r="V220" s="62">
        <f>SUM(I220:Q220)</f>
        <v>6</v>
      </c>
      <c r="W220" s="106"/>
    </row>
    <row r="221" spans="1:23" ht="36" x14ac:dyDescent="0.35">
      <c r="B221" s="43">
        <v>45110</v>
      </c>
      <c r="C221" s="46">
        <v>90000024455</v>
      </c>
      <c r="D221" s="46" t="s">
        <v>98</v>
      </c>
      <c r="E221" s="49">
        <v>44397</v>
      </c>
      <c r="F221" s="46">
        <v>40003977580</v>
      </c>
      <c r="G221" s="41" t="s">
        <v>243</v>
      </c>
      <c r="H221" s="51">
        <v>99.891090000000005</v>
      </c>
      <c r="I221" s="113" t="s">
        <v>563</v>
      </c>
      <c r="J221" s="113" t="s">
        <v>551</v>
      </c>
      <c r="K221" s="160" t="s">
        <v>130</v>
      </c>
      <c r="L221" s="12" t="s">
        <v>121</v>
      </c>
      <c r="M221" s="160" t="s">
        <v>130</v>
      </c>
      <c r="N221" s="160" t="s">
        <v>130</v>
      </c>
      <c r="O221" s="160" t="s">
        <v>130</v>
      </c>
      <c r="P221" s="16" t="s">
        <v>133</v>
      </c>
      <c r="Q221" s="16" t="s">
        <v>133</v>
      </c>
      <c r="R221" s="21" t="s">
        <v>124</v>
      </c>
      <c r="S221" s="21" t="s">
        <v>124</v>
      </c>
      <c r="T221" s="20" t="s">
        <v>124</v>
      </c>
      <c r="U221" s="21" t="s">
        <v>124</v>
      </c>
      <c r="V221" s="21" t="s">
        <v>124</v>
      </c>
      <c r="W221" s="106"/>
    </row>
    <row r="222" spans="1:23" x14ac:dyDescent="0.35">
      <c r="B222" s="47" t="s">
        <v>125</v>
      </c>
      <c r="C222" s="46">
        <v>90000024455</v>
      </c>
      <c r="D222" s="46" t="s">
        <v>98</v>
      </c>
      <c r="E222" s="49">
        <v>44397</v>
      </c>
      <c r="F222" s="46">
        <v>40003977580</v>
      </c>
      <c r="G222" s="41" t="s">
        <v>243</v>
      </c>
      <c r="H222" s="47" t="s">
        <v>125</v>
      </c>
      <c r="I222" s="20">
        <v>1</v>
      </c>
      <c r="J222" s="20">
        <v>1</v>
      </c>
      <c r="K222" s="20">
        <v>0</v>
      </c>
      <c r="L222" s="12" t="s">
        <v>124</v>
      </c>
      <c r="M222" s="20">
        <v>0</v>
      </c>
      <c r="N222" s="20">
        <v>0</v>
      </c>
      <c r="O222" s="20">
        <v>0</v>
      </c>
      <c r="P222" s="21" t="s">
        <v>124</v>
      </c>
      <c r="Q222" s="21" t="s">
        <v>124</v>
      </c>
      <c r="R222" s="21" t="s">
        <v>124</v>
      </c>
      <c r="S222" s="21" t="s">
        <v>124</v>
      </c>
      <c r="T222" s="47" t="s">
        <v>125</v>
      </c>
      <c r="U222" s="61">
        <v>12</v>
      </c>
      <c r="V222" s="62">
        <f>SUM(I222:Q222)</f>
        <v>2</v>
      </c>
      <c r="W222" s="106"/>
    </row>
    <row r="223" spans="1:23" ht="60" x14ac:dyDescent="0.35">
      <c r="B223" s="43">
        <v>45110</v>
      </c>
      <c r="C223" s="46">
        <v>90000024455</v>
      </c>
      <c r="D223" s="46" t="s">
        <v>98</v>
      </c>
      <c r="E223" s="49">
        <v>44391</v>
      </c>
      <c r="F223" s="46">
        <v>40103416198</v>
      </c>
      <c r="G223" s="41" t="s">
        <v>238</v>
      </c>
      <c r="H223" s="51">
        <v>100</v>
      </c>
      <c r="I223" s="12" t="s">
        <v>249</v>
      </c>
      <c r="J223" s="12" t="s">
        <v>547</v>
      </c>
      <c r="K223" s="160" t="s">
        <v>130</v>
      </c>
      <c r="L223" s="12" t="s">
        <v>121</v>
      </c>
      <c r="M223" s="160" t="s">
        <v>130</v>
      </c>
      <c r="N223" s="111" t="s">
        <v>541</v>
      </c>
      <c r="O223" s="68" t="s">
        <v>542</v>
      </c>
      <c r="P223" s="16" t="s">
        <v>133</v>
      </c>
      <c r="Q223" s="16" t="s">
        <v>133</v>
      </c>
      <c r="R223" s="21" t="s">
        <v>124</v>
      </c>
      <c r="S223" s="83" t="s">
        <v>545</v>
      </c>
      <c r="T223" s="20" t="s">
        <v>124</v>
      </c>
      <c r="U223" s="21" t="s">
        <v>124</v>
      </c>
      <c r="V223" s="21" t="s">
        <v>124</v>
      </c>
      <c r="W223" s="106"/>
    </row>
    <row r="224" spans="1:23" x14ac:dyDescent="0.35">
      <c r="B224" s="47" t="s">
        <v>125</v>
      </c>
      <c r="C224" s="46">
        <v>90000024455</v>
      </c>
      <c r="D224" s="46" t="s">
        <v>98</v>
      </c>
      <c r="E224" s="49">
        <v>44391</v>
      </c>
      <c r="F224" s="46">
        <v>40103416198</v>
      </c>
      <c r="G224" s="41" t="s">
        <v>238</v>
      </c>
      <c r="H224" s="47" t="s">
        <v>125</v>
      </c>
      <c r="I224" s="15">
        <v>2</v>
      </c>
      <c r="J224" s="15">
        <v>1</v>
      </c>
      <c r="K224" s="20">
        <v>0</v>
      </c>
      <c r="L224" s="12" t="s">
        <v>124</v>
      </c>
      <c r="M224" s="20">
        <v>0</v>
      </c>
      <c r="N224" s="15">
        <v>0</v>
      </c>
      <c r="O224" s="20">
        <v>0</v>
      </c>
      <c r="P224" s="21" t="s">
        <v>124</v>
      </c>
      <c r="Q224" s="21" t="s">
        <v>124</v>
      </c>
      <c r="R224" s="21" t="s">
        <v>124</v>
      </c>
      <c r="S224" s="21" t="s">
        <v>124</v>
      </c>
      <c r="T224" s="47" t="s">
        <v>125</v>
      </c>
      <c r="U224" s="61">
        <v>11</v>
      </c>
      <c r="V224" s="62">
        <f>SUM(I224:Q224)</f>
        <v>3</v>
      </c>
      <c r="W224" s="106"/>
    </row>
    <row r="225" spans="1:24" ht="84" x14ac:dyDescent="0.35">
      <c r="B225" s="43">
        <v>45110</v>
      </c>
      <c r="C225" s="46">
        <v>90000024455</v>
      </c>
      <c r="D225" s="46" t="s">
        <v>98</v>
      </c>
      <c r="E225" s="49">
        <v>42132</v>
      </c>
      <c r="F225" s="46">
        <v>40003222317</v>
      </c>
      <c r="G225" s="41" t="s">
        <v>236</v>
      </c>
      <c r="H225" s="51">
        <v>100</v>
      </c>
      <c r="I225" s="12" t="s">
        <v>414</v>
      </c>
      <c r="J225" s="12" t="s">
        <v>536</v>
      </c>
      <c r="K225" s="12" t="s">
        <v>120</v>
      </c>
      <c r="L225" s="12" t="s">
        <v>121</v>
      </c>
      <c r="M225" s="12" t="s">
        <v>214</v>
      </c>
      <c r="N225" s="12" t="s">
        <v>550</v>
      </c>
      <c r="O225" s="20" t="s">
        <v>548</v>
      </c>
      <c r="P225" s="16" t="s">
        <v>133</v>
      </c>
      <c r="Q225" s="16" t="s">
        <v>133</v>
      </c>
      <c r="R225" s="21" t="s">
        <v>124</v>
      </c>
      <c r="S225" s="83" t="s">
        <v>545</v>
      </c>
      <c r="T225" s="20" t="s">
        <v>124</v>
      </c>
      <c r="U225" s="21" t="s">
        <v>124</v>
      </c>
      <c r="V225" s="21" t="s">
        <v>124</v>
      </c>
      <c r="W225" s="106"/>
    </row>
    <row r="226" spans="1:24" x14ac:dyDescent="0.35">
      <c r="B226" s="47" t="s">
        <v>125</v>
      </c>
      <c r="C226" s="46">
        <v>90000024455</v>
      </c>
      <c r="D226" s="46" t="s">
        <v>98</v>
      </c>
      <c r="E226" s="49">
        <v>42132</v>
      </c>
      <c r="F226" s="46">
        <v>40003222317</v>
      </c>
      <c r="G226" s="41" t="s">
        <v>236</v>
      </c>
      <c r="H226" s="47" t="s">
        <v>125</v>
      </c>
      <c r="I226" s="15">
        <v>2</v>
      </c>
      <c r="J226" s="15">
        <v>2</v>
      </c>
      <c r="K226" s="15">
        <v>2</v>
      </c>
      <c r="L226" s="12" t="s">
        <v>124</v>
      </c>
      <c r="M226" s="15">
        <v>2</v>
      </c>
      <c r="N226" s="15">
        <v>2</v>
      </c>
      <c r="O226" s="20">
        <v>1</v>
      </c>
      <c r="P226" s="21" t="s">
        <v>124</v>
      </c>
      <c r="Q226" s="21" t="s">
        <v>124</v>
      </c>
      <c r="R226" s="21" t="s">
        <v>124</v>
      </c>
      <c r="S226" s="21" t="s">
        <v>124</v>
      </c>
      <c r="T226" s="47" t="s">
        <v>125</v>
      </c>
      <c r="U226" s="61">
        <v>12</v>
      </c>
      <c r="V226" s="62">
        <f>SUM(I226:Q226)</f>
        <v>11</v>
      </c>
      <c r="W226" s="106"/>
    </row>
    <row r="227" spans="1:24" ht="48" x14ac:dyDescent="0.35">
      <c r="B227" s="43">
        <v>45110</v>
      </c>
      <c r="C227" s="46">
        <v>90000024455</v>
      </c>
      <c r="D227" s="46" t="s">
        <v>98</v>
      </c>
      <c r="E227" s="49">
        <v>44540</v>
      </c>
      <c r="F227" s="46">
        <v>40103941081</v>
      </c>
      <c r="G227" s="41" t="s">
        <v>244</v>
      </c>
      <c r="H227" s="51">
        <v>100</v>
      </c>
      <c r="I227" s="12" t="s">
        <v>414</v>
      </c>
      <c r="J227" s="12" t="s">
        <v>534</v>
      </c>
      <c r="K227" s="12" t="s">
        <v>120</v>
      </c>
      <c r="L227" s="12" t="s">
        <v>121</v>
      </c>
      <c r="M227" s="12" t="s">
        <v>214</v>
      </c>
      <c r="N227" s="282" t="s">
        <v>538</v>
      </c>
      <c r="O227" s="20" t="s">
        <v>539</v>
      </c>
      <c r="P227" s="16" t="s">
        <v>133</v>
      </c>
      <c r="Q227" s="16" t="s">
        <v>133</v>
      </c>
      <c r="R227" s="21" t="s">
        <v>124</v>
      </c>
      <c r="S227" s="83" t="s">
        <v>540</v>
      </c>
      <c r="T227" s="20" t="s">
        <v>124</v>
      </c>
      <c r="U227" s="21" t="s">
        <v>124</v>
      </c>
      <c r="V227" s="21" t="s">
        <v>124</v>
      </c>
      <c r="W227" s="106"/>
    </row>
    <row r="228" spans="1:24" x14ac:dyDescent="0.35">
      <c r="B228" s="47" t="s">
        <v>125</v>
      </c>
      <c r="C228" s="46">
        <v>90000024455</v>
      </c>
      <c r="D228" s="46" t="s">
        <v>98</v>
      </c>
      <c r="E228" s="49">
        <v>44540</v>
      </c>
      <c r="F228" s="46">
        <v>40103941081</v>
      </c>
      <c r="G228" s="41" t="s">
        <v>244</v>
      </c>
      <c r="H228" s="47" t="s">
        <v>125</v>
      </c>
      <c r="I228" s="15">
        <v>2</v>
      </c>
      <c r="J228" s="15">
        <v>2</v>
      </c>
      <c r="K228" s="15">
        <v>2</v>
      </c>
      <c r="L228" s="12" t="s">
        <v>124</v>
      </c>
      <c r="M228" s="15">
        <v>2</v>
      </c>
      <c r="N228" s="15">
        <v>2</v>
      </c>
      <c r="O228" s="20">
        <v>2</v>
      </c>
      <c r="P228" s="21" t="s">
        <v>124</v>
      </c>
      <c r="Q228" s="21" t="s">
        <v>124</v>
      </c>
      <c r="R228" s="21" t="s">
        <v>124</v>
      </c>
      <c r="S228" s="21" t="s">
        <v>124</v>
      </c>
      <c r="T228" s="47" t="s">
        <v>125</v>
      </c>
      <c r="U228" s="61">
        <v>12</v>
      </c>
      <c r="V228" s="62">
        <f>SUM(I228:Q228)</f>
        <v>12</v>
      </c>
      <c r="W228" s="106"/>
    </row>
    <row r="229" spans="1:24" ht="84" x14ac:dyDescent="0.35">
      <c r="B229" s="43">
        <v>45110</v>
      </c>
      <c r="C229" s="46">
        <v>90000024455</v>
      </c>
      <c r="D229" s="46" t="s">
        <v>98</v>
      </c>
      <c r="E229" s="49">
        <v>44578</v>
      </c>
      <c r="F229" s="46">
        <v>47403003224</v>
      </c>
      <c r="G229" s="41" t="s">
        <v>240</v>
      </c>
      <c r="H229" s="51">
        <v>100</v>
      </c>
      <c r="I229" s="12" t="s">
        <v>249</v>
      </c>
      <c r="J229" s="12" t="s">
        <v>547</v>
      </c>
      <c r="K229" s="160" t="s">
        <v>130</v>
      </c>
      <c r="L229" s="12" t="s">
        <v>121</v>
      </c>
      <c r="M229" s="160" t="s">
        <v>130</v>
      </c>
      <c r="N229" s="12" t="s">
        <v>546</v>
      </c>
      <c r="O229" s="20" t="s">
        <v>548</v>
      </c>
      <c r="P229" s="16" t="s">
        <v>133</v>
      </c>
      <c r="Q229" s="16" t="s">
        <v>133</v>
      </c>
      <c r="R229" s="21" t="s">
        <v>124</v>
      </c>
      <c r="S229" s="83" t="s">
        <v>545</v>
      </c>
      <c r="T229" s="20" t="s">
        <v>124</v>
      </c>
      <c r="U229" s="21" t="s">
        <v>124</v>
      </c>
      <c r="V229" s="21" t="s">
        <v>124</v>
      </c>
      <c r="W229" s="106"/>
    </row>
    <row r="230" spans="1:24" x14ac:dyDescent="0.35">
      <c r="B230" s="47" t="s">
        <v>125</v>
      </c>
      <c r="C230" s="46">
        <v>90000024455</v>
      </c>
      <c r="D230" s="46" t="s">
        <v>98</v>
      </c>
      <c r="E230" s="49">
        <v>44578</v>
      </c>
      <c r="F230" s="46">
        <v>47403003224</v>
      </c>
      <c r="G230" s="41" t="s">
        <v>240</v>
      </c>
      <c r="H230" s="47" t="s">
        <v>125</v>
      </c>
      <c r="I230" s="15">
        <v>2</v>
      </c>
      <c r="J230" s="15">
        <v>1</v>
      </c>
      <c r="K230" s="20">
        <v>0</v>
      </c>
      <c r="L230" s="12" t="s">
        <v>124</v>
      </c>
      <c r="M230" s="20">
        <v>0</v>
      </c>
      <c r="N230" s="15">
        <v>2</v>
      </c>
      <c r="O230" s="20">
        <v>1</v>
      </c>
      <c r="P230" s="21" t="s">
        <v>124</v>
      </c>
      <c r="Q230" s="21" t="s">
        <v>124</v>
      </c>
      <c r="R230" s="21" t="s">
        <v>124</v>
      </c>
      <c r="S230" s="21" t="s">
        <v>124</v>
      </c>
      <c r="T230" s="47" t="s">
        <v>125</v>
      </c>
      <c r="U230" s="61">
        <v>12</v>
      </c>
      <c r="V230" s="62">
        <f>SUM(I230:Q230)</f>
        <v>6</v>
      </c>
      <c r="W230" s="106"/>
    </row>
    <row r="231" spans="1:24" ht="71" customHeight="1" x14ac:dyDescent="0.35">
      <c r="B231" s="43">
        <v>45110</v>
      </c>
      <c r="C231" s="46">
        <v>90000024455</v>
      </c>
      <c r="D231" s="46" t="s">
        <v>98</v>
      </c>
      <c r="E231" s="49">
        <v>43643</v>
      </c>
      <c r="F231" s="46">
        <v>40003016840</v>
      </c>
      <c r="G231" s="41" t="s">
        <v>126</v>
      </c>
      <c r="H231" s="51">
        <v>5.39</v>
      </c>
      <c r="I231" s="12" t="s">
        <v>414</v>
      </c>
      <c r="J231" s="12" t="s">
        <v>537</v>
      </c>
      <c r="K231" s="12" t="s">
        <v>120</v>
      </c>
      <c r="L231" s="12" t="s">
        <v>121</v>
      </c>
      <c r="M231" s="12" t="s">
        <v>214</v>
      </c>
      <c r="N231" s="160" t="s">
        <v>130</v>
      </c>
      <c r="O231" s="68" t="s">
        <v>542</v>
      </c>
      <c r="P231" s="16" t="s">
        <v>133</v>
      </c>
      <c r="Q231" s="16" t="s">
        <v>133</v>
      </c>
      <c r="R231" s="21" t="s">
        <v>124</v>
      </c>
      <c r="S231" s="83" t="s">
        <v>535</v>
      </c>
      <c r="T231" s="20" t="s">
        <v>124</v>
      </c>
      <c r="U231" s="21" t="s">
        <v>124</v>
      </c>
      <c r="V231" s="21" t="s">
        <v>124</v>
      </c>
      <c r="W231" s="106"/>
    </row>
    <row r="232" spans="1:24" x14ac:dyDescent="0.35">
      <c r="B232" s="67" t="s">
        <v>125</v>
      </c>
      <c r="C232" s="55">
        <v>90000024455</v>
      </c>
      <c r="D232" s="46" t="s">
        <v>98</v>
      </c>
      <c r="E232" s="49">
        <v>43643</v>
      </c>
      <c r="F232" s="46">
        <v>40003016840</v>
      </c>
      <c r="G232" s="41" t="s">
        <v>126</v>
      </c>
      <c r="H232" s="47" t="s">
        <v>125</v>
      </c>
      <c r="I232" s="15">
        <v>2</v>
      </c>
      <c r="J232" s="15">
        <v>1</v>
      </c>
      <c r="K232" s="15">
        <v>2</v>
      </c>
      <c r="L232" s="12" t="s">
        <v>124</v>
      </c>
      <c r="M232" s="15">
        <v>2</v>
      </c>
      <c r="N232" s="20">
        <v>0</v>
      </c>
      <c r="O232" s="20">
        <v>0</v>
      </c>
      <c r="P232" s="21" t="s">
        <v>124</v>
      </c>
      <c r="Q232" s="21" t="s">
        <v>124</v>
      </c>
      <c r="R232" s="21" t="s">
        <v>124</v>
      </c>
      <c r="S232" s="21" t="s">
        <v>124</v>
      </c>
      <c r="T232" s="47" t="s">
        <v>125</v>
      </c>
      <c r="U232" s="61">
        <v>12</v>
      </c>
      <c r="V232" s="62">
        <f>SUM(I232:Q232)</f>
        <v>7</v>
      </c>
      <c r="W232" s="106"/>
    </row>
    <row r="233" spans="1:24" ht="24" x14ac:dyDescent="0.35">
      <c r="B233" s="43">
        <v>45110</v>
      </c>
      <c r="C233" s="46">
        <v>90000024455</v>
      </c>
      <c r="D233" s="46" t="s">
        <v>98</v>
      </c>
      <c r="E233" s="49">
        <v>44789</v>
      </c>
      <c r="F233" s="46">
        <v>40203310059</v>
      </c>
      <c r="G233" s="41" t="s">
        <v>533</v>
      </c>
      <c r="H233" s="51">
        <v>100</v>
      </c>
      <c r="I233" s="160" t="s">
        <v>130</v>
      </c>
      <c r="J233" s="160" t="s">
        <v>130</v>
      </c>
      <c r="K233" s="160" t="s">
        <v>130</v>
      </c>
      <c r="L233" s="12" t="s">
        <v>121</v>
      </c>
      <c r="M233" s="160" t="s">
        <v>130</v>
      </c>
      <c r="N233" s="160" t="s">
        <v>130</v>
      </c>
      <c r="O233" s="160" t="s">
        <v>130</v>
      </c>
      <c r="P233" s="16" t="s">
        <v>133</v>
      </c>
      <c r="Q233" s="16" t="s">
        <v>133</v>
      </c>
      <c r="R233" s="21" t="s">
        <v>124</v>
      </c>
      <c r="S233" s="21" t="s">
        <v>124</v>
      </c>
      <c r="T233" s="20" t="s">
        <v>124</v>
      </c>
      <c r="U233" s="21" t="s">
        <v>124</v>
      </c>
      <c r="V233" s="21" t="s">
        <v>124</v>
      </c>
      <c r="W233" s="106"/>
    </row>
    <row r="234" spans="1:24" x14ac:dyDescent="0.35">
      <c r="B234" s="67" t="s">
        <v>125</v>
      </c>
      <c r="C234" s="55">
        <v>90000024455</v>
      </c>
      <c r="D234" s="46" t="s">
        <v>98</v>
      </c>
      <c r="E234" s="49">
        <v>44789</v>
      </c>
      <c r="F234" s="46">
        <v>40203310059</v>
      </c>
      <c r="G234" s="41" t="s">
        <v>533</v>
      </c>
      <c r="H234" s="47" t="s">
        <v>125</v>
      </c>
      <c r="I234" s="20">
        <v>0</v>
      </c>
      <c r="J234" s="20">
        <v>0</v>
      </c>
      <c r="K234" s="20">
        <v>0</v>
      </c>
      <c r="L234" s="12" t="s">
        <v>124</v>
      </c>
      <c r="M234" s="20">
        <v>0</v>
      </c>
      <c r="N234" s="20">
        <v>0</v>
      </c>
      <c r="O234" s="20">
        <v>0</v>
      </c>
      <c r="P234" s="21" t="s">
        <v>124</v>
      </c>
      <c r="Q234" s="21" t="s">
        <v>124</v>
      </c>
      <c r="R234" s="21" t="s">
        <v>124</v>
      </c>
      <c r="S234" s="21" t="s">
        <v>124</v>
      </c>
      <c r="T234" s="47" t="s">
        <v>125</v>
      </c>
      <c r="U234" s="61">
        <v>12</v>
      </c>
      <c r="V234" s="62">
        <f>SUM(I234:Q234)</f>
        <v>0</v>
      </c>
      <c r="W234" s="106"/>
      <c r="X234" t="s">
        <v>402</v>
      </c>
    </row>
    <row r="235" spans="1:24" ht="108" x14ac:dyDescent="0.35">
      <c r="A235" s="279" t="s">
        <v>245</v>
      </c>
      <c r="B235" s="280"/>
      <c r="C235" s="281"/>
      <c r="D235" s="195" t="s">
        <v>99</v>
      </c>
      <c r="E235" s="87"/>
      <c r="F235" s="80">
        <v>12</v>
      </c>
      <c r="G235" s="88" t="s">
        <v>100</v>
      </c>
      <c r="H235" s="122" t="s">
        <v>125</v>
      </c>
      <c r="I235" s="24"/>
      <c r="J235" s="24"/>
      <c r="K235" s="24"/>
      <c r="L235" s="82"/>
      <c r="M235" s="40"/>
      <c r="N235" s="90"/>
      <c r="O235" s="90"/>
      <c r="P235" s="28"/>
      <c r="Q235" s="118"/>
      <c r="R235" s="283" t="s">
        <v>560</v>
      </c>
      <c r="S235" s="28"/>
      <c r="T235" s="34" t="s">
        <v>566</v>
      </c>
      <c r="U235" s="119">
        <f>SUM(U211:U234)</f>
        <v>144</v>
      </c>
      <c r="V235" s="119">
        <f>SUM(V211:V234)</f>
        <v>80</v>
      </c>
      <c r="W235" s="315">
        <f>V235/U235*100</f>
        <v>55.555555555555557</v>
      </c>
      <c r="X235" s="315">
        <v>63.358778625954194</v>
      </c>
    </row>
    <row r="236" spans="1:24" ht="60" x14ac:dyDescent="0.35">
      <c r="B236" s="47">
        <v>45117</v>
      </c>
      <c r="C236" s="46">
        <v>90000024332</v>
      </c>
      <c r="D236" s="46" t="s">
        <v>102</v>
      </c>
      <c r="E236" s="49">
        <v>44200</v>
      </c>
      <c r="F236" s="46">
        <v>50003182001</v>
      </c>
      <c r="G236" s="41" t="s">
        <v>298</v>
      </c>
      <c r="H236" s="51">
        <v>100</v>
      </c>
      <c r="I236" s="12" t="s">
        <v>414</v>
      </c>
      <c r="J236" s="12" t="s">
        <v>666</v>
      </c>
      <c r="K236" s="160" t="s">
        <v>130</v>
      </c>
      <c r="L236" s="12" t="s">
        <v>121</v>
      </c>
      <c r="M236" s="160" t="s">
        <v>130</v>
      </c>
      <c r="N236" s="160" t="s">
        <v>130</v>
      </c>
      <c r="O236" s="160" t="s">
        <v>130</v>
      </c>
      <c r="P236" s="16" t="s">
        <v>133</v>
      </c>
      <c r="Q236" s="16" t="s">
        <v>133</v>
      </c>
      <c r="R236" s="21" t="s">
        <v>124</v>
      </c>
      <c r="S236" s="21" t="s">
        <v>124</v>
      </c>
      <c r="T236" s="20" t="s">
        <v>124</v>
      </c>
      <c r="U236" s="16" t="s">
        <v>124</v>
      </c>
      <c r="V236" s="16" t="s">
        <v>124</v>
      </c>
    </row>
    <row r="237" spans="1:24" x14ac:dyDescent="0.35">
      <c r="B237" s="101" t="s">
        <v>125</v>
      </c>
      <c r="C237" s="46">
        <v>90000024332</v>
      </c>
      <c r="D237" s="46" t="s">
        <v>102</v>
      </c>
      <c r="E237" s="49">
        <v>44200</v>
      </c>
      <c r="F237" s="46">
        <v>50003182001</v>
      </c>
      <c r="G237" s="41" t="s">
        <v>298</v>
      </c>
      <c r="H237" s="101" t="s">
        <v>125</v>
      </c>
      <c r="I237" s="15">
        <v>2</v>
      </c>
      <c r="J237" s="15">
        <v>1</v>
      </c>
      <c r="K237" s="20">
        <v>0</v>
      </c>
      <c r="L237" s="12" t="s">
        <v>124</v>
      </c>
      <c r="M237" s="20">
        <v>0</v>
      </c>
      <c r="N237" s="20">
        <v>0</v>
      </c>
      <c r="O237" s="20">
        <v>0</v>
      </c>
      <c r="P237" s="21" t="s">
        <v>124</v>
      </c>
      <c r="Q237" s="21" t="s">
        <v>124</v>
      </c>
      <c r="R237" s="21" t="s">
        <v>124</v>
      </c>
      <c r="S237" s="21" t="s">
        <v>124</v>
      </c>
      <c r="T237" s="102" t="s">
        <v>125</v>
      </c>
      <c r="U237" s="61">
        <v>12</v>
      </c>
      <c r="V237" s="62">
        <f>SUM(I237:Q237)</f>
        <v>3</v>
      </c>
    </row>
    <row r="238" spans="1:24" ht="100" customHeight="1" x14ac:dyDescent="0.35">
      <c r="B238" s="47">
        <v>45117</v>
      </c>
      <c r="C238" s="46">
        <v>90000024332</v>
      </c>
      <c r="D238" s="46" t="s">
        <v>102</v>
      </c>
      <c r="E238" s="49">
        <v>42481</v>
      </c>
      <c r="F238" s="46">
        <v>40003527548</v>
      </c>
      <c r="G238" s="41" t="s">
        <v>299</v>
      </c>
      <c r="H238" s="51">
        <v>53.947369999999999</v>
      </c>
      <c r="I238" s="12" t="s">
        <v>414</v>
      </c>
      <c r="J238" s="352" t="s">
        <v>657</v>
      </c>
      <c r="K238" s="20" t="s">
        <v>658</v>
      </c>
      <c r="L238" s="12" t="s">
        <v>121</v>
      </c>
      <c r="M238" s="20" t="s">
        <v>657</v>
      </c>
      <c r="N238" s="347" t="s">
        <v>659</v>
      </c>
      <c r="O238" s="20" t="s">
        <v>660</v>
      </c>
      <c r="P238" s="16" t="s">
        <v>133</v>
      </c>
      <c r="Q238" s="16" t="s">
        <v>133</v>
      </c>
      <c r="R238" s="21" t="s">
        <v>124</v>
      </c>
      <c r="S238" s="83" t="s">
        <v>662</v>
      </c>
      <c r="T238" s="42" t="s">
        <v>661</v>
      </c>
      <c r="U238" s="16" t="s">
        <v>124</v>
      </c>
      <c r="V238" s="16" t="s">
        <v>124</v>
      </c>
    </row>
    <row r="239" spans="1:24" x14ac:dyDescent="0.35">
      <c r="B239" s="101" t="s">
        <v>125</v>
      </c>
      <c r="C239" s="46">
        <v>90000024332</v>
      </c>
      <c r="D239" s="46" t="s">
        <v>102</v>
      </c>
      <c r="E239" s="49">
        <v>42481</v>
      </c>
      <c r="F239" s="46">
        <v>40003527548</v>
      </c>
      <c r="G239" s="41" t="s">
        <v>299</v>
      </c>
      <c r="H239" s="101" t="s">
        <v>125</v>
      </c>
      <c r="I239" s="15">
        <v>2</v>
      </c>
      <c r="J239" s="15">
        <v>2</v>
      </c>
      <c r="K239" s="20">
        <v>1</v>
      </c>
      <c r="L239" s="12" t="s">
        <v>124</v>
      </c>
      <c r="M239" s="20">
        <v>2</v>
      </c>
      <c r="N239" s="20">
        <v>2</v>
      </c>
      <c r="O239" s="20">
        <v>1</v>
      </c>
      <c r="P239" s="21" t="s">
        <v>124</v>
      </c>
      <c r="Q239" s="21" t="s">
        <v>124</v>
      </c>
      <c r="R239" s="21" t="s">
        <v>124</v>
      </c>
      <c r="S239" s="21" t="s">
        <v>124</v>
      </c>
      <c r="T239" s="102" t="s">
        <v>125</v>
      </c>
      <c r="U239" s="61">
        <v>12</v>
      </c>
      <c r="V239" s="62">
        <f>SUM(I239:Q239)</f>
        <v>10</v>
      </c>
    </row>
    <row r="240" spans="1:24" ht="48" x14ac:dyDescent="0.35">
      <c r="B240" s="47">
        <v>45117</v>
      </c>
      <c r="C240" s="46">
        <v>90000024332</v>
      </c>
      <c r="D240" s="46" t="s">
        <v>101</v>
      </c>
      <c r="E240" s="49">
        <v>43175</v>
      </c>
      <c r="F240" s="46">
        <v>40103037514</v>
      </c>
      <c r="G240" s="41" t="s">
        <v>5</v>
      </c>
      <c r="H240" s="51">
        <v>2.3226200000000001</v>
      </c>
      <c r="I240" s="12" t="s">
        <v>414</v>
      </c>
      <c r="J240" s="12" t="s">
        <v>655</v>
      </c>
      <c r="K240" s="160" t="s">
        <v>130</v>
      </c>
      <c r="L240" s="111" t="s">
        <v>663</v>
      </c>
      <c r="M240" s="160" t="s">
        <v>130</v>
      </c>
      <c r="N240" s="160" t="s">
        <v>130</v>
      </c>
      <c r="O240" s="160" t="s">
        <v>130</v>
      </c>
      <c r="P240" s="16" t="s">
        <v>133</v>
      </c>
      <c r="Q240" s="16" t="s">
        <v>133</v>
      </c>
      <c r="R240" s="21" t="s">
        <v>124</v>
      </c>
      <c r="S240" s="21" t="s">
        <v>124</v>
      </c>
      <c r="T240" s="20" t="s">
        <v>124</v>
      </c>
      <c r="U240" s="16" t="s">
        <v>124</v>
      </c>
      <c r="V240" s="16" t="s">
        <v>124</v>
      </c>
    </row>
    <row r="241" spans="1:24" x14ac:dyDescent="0.35">
      <c r="B241" s="101" t="s">
        <v>125</v>
      </c>
      <c r="C241" s="46">
        <v>90000024332</v>
      </c>
      <c r="D241" s="46" t="s">
        <v>101</v>
      </c>
      <c r="E241" s="49">
        <v>43175</v>
      </c>
      <c r="F241" s="46">
        <v>40103037514</v>
      </c>
      <c r="G241" s="41" t="s">
        <v>5</v>
      </c>
      <c r="H241" s="101" t="s">
        <v>125</v>
      </c>
      <c r="I241" s="15">
        <v>2</v>
      </c>
      <c r="J241" s="15">
        <v>1</v>
      </c>
      <c r="K241" s="20">
        <v>0</v>
      </c>
      <c r="L241" s="20">
        <v>0</v>
      </c>
      <c r="M241" s="20">
        <v>0</v>
      </c>
      <c r="N241" s="20">
        <v>0</v>
      </c>
      <c r="O241" s="20">
        <v>0</v>
      </c>
      <c r="P241" s="21" t="s">
        <v>124</v>
      </c>
      <c r="Q241" s="21" t="s">
        <v>124</v>
      </c>
      <c r="R241" s="21" t="s">
        <v>124</v>
      </c>
      <c r="S241" s="21" t="s">
        <v>124</v>
      </c>
      <c r="T241" s="102" t="s">
        <v>125</v>
      </c>
      <c r="U241" s="61">
        <v>14</v>
      </c>
      <c r="V241" s="62">
        <f>SUM(I241:Q241)</f>
        <v>3</v>
      </c>
    </row>
    <row r="242" spans="1:24" ht="48.5" x14ac:dyDescent="0.35">
      <c r="B242" s="350">
        <v>45117</v>
      </c>
      <c r="C242" s="254">
        <v>90000024332</v>
      </c>
      <c r="D242" s="254" t="s">
        <v>102</v>
      </c>
      <c r="E242" s="255">
        <v>44104</v>
      </c>
      <c r="F242" s="254">
        <v>40003419183</v>
      </c>
      <c r="G242" s="256" t="s">
        <v>300</v>
      </c>
      <c r="H242" s="257" t="s">
        <v>654</v>
      </c>
      <c r="I242" s="260" t="s">
        <v>656</v>
      </c>
      <c r="J242" s="260" t="s">
        <v>304</v>
      </c>
      <c r="K242" s="262" t="s">
        <v>130</v>
      </c>
      <c r="L242" s="260" t="s">
        <v>121</v>
      </c>
      <c r="M242" s="262" t="s">
        <v>130</v>
      </c>
      <c r="N242" s="262" t="s">
        <v>664</v>
      </c>
      <c r="O242" s="262" t="s">
        <v>130</v>
      </c>
      <c r="P242" s="262" t="s">
        <v>133</v>
      </c>
      <c r="Q242" s="262" t="s">
        <v>665</v>
      </c>
      <c r="R242" s="261" t="s">
        <v>124</v>
      </c>
      <c r="S242" s="351" t="s">
        <v>305</v>
      </c>
      <c r="T242" s="262" t="s">
        <v>124</v>
      </c>
      <c r="U242" s="262" t="s">
        <v>124</v>
      </c>
      <c r="V242" s="262" t="s">
        <v>124</v>
      </c>
      <c r="X242" s="221" t="s">
        <v>402</v>
      </c>
    </row>
    <row r="243" spans="1:24" ht="72" x14ac:dyDescent="0.35">
      <c r="A243" s="279" t="s">
        <v>303</v>
      </c>
      <c r="B243" s="132"/>
      <c r="C243" s="152"/>
      <c r="D243" s="88" t="s">
        <v>103</v>
      </c>
      <c r="E243" s="87"/>
      <c r="F243" s="80">
        <v>3</v>
      </c>
      <c r="G243" s="88" t="s">
        <v>104</v>
      </c>
      <c r="H243" s="125" t="s">
        <v>125</v>
      </c>
      <c r="I243" s="35"/>
      <c r="J243" s="24"/>
      <c r="K243" s="25"/>
      <c r="L243" s="25"/>
      <c r="M243" s="90"/>
      <c r="N243" s="90"/>
      <c r="O243" s="25"/>
      <c r="P243" s="28"/>
      <c r="Q243" s="28"/>
      <c r="R243" s="353" t="s">
        <v>668</v>
      </c>
      <c r="S243" s="28"/>
      <c r="T243" s="34" t="s">
        <v>676</v>
      </c>
      <c r="U243" s="119">
        <f>SUM(U236:U241)</f>
        <v>38</v>
      </c>
      <c r="V243" s="119">
        <f>SUM(V236:V241)</f>
        <v>16</v>
      </c>
      <c r="W243" s="317">
        <f>V243/U243*100</f>
        <v>42.105263157894733</v>
      </c>
      <c r="X243" s="317">
        <v>25</v>
      </c>
    </row>
    <row r="244" spans="1:24" ht="24" x14ac:dyDescent="0.35">
      <c r="B244" s="47">
        <v>45117</v>
      </c>
      <c r="C244" s="45">
        <v>90000065720</v>
      </c>
      <c r="D244" s="46" t="s">
        <v>105</v>
      </c>
      <c r="E244" s="49">
        <v>43384</v>
      </c>
      <c r="F244" s="46">
        <v>47703001720</v>
      </c>
      <c r="G244" s="41" t="s">
        <v>301</v>
      </c>
      <c r="H244" s="51">
        <v>100</v>
      </c>
      <c r="I244" s="12" t="s">
        <v>120</v>
      </c>
      <c r="J244" s="12" t="s">
        <v>306</v>
      </c>
      <c r="K244" s="20" t="s">
        <v>130</v>
      </c>
      <c r="L244" s="12" t="s">
        <v>121</v>
      </c>
      <c r="M244" s="160" t="s">
        <v>130</v>
      </c>
      <c r="N244" s="160" t="s">
        <v>130</v>
      </c>
      <c r="O244" s="160" t="s">
        <v>130</v>
      </c>
      <c r="P244" s="16" t="s">
        <v>133</v>
      </c>
      <c r="Q244" s="16" t="s">
        <v>133</v>
      </c>
      <c r="R244" s="16" t="s">
        <v>672</v>
      </c>
      <c r="S244" s="21" t="s">
        <v>124</v>
      </c>
      <c r="T244" s="20" t="s">
        <v>124</v>
      </c>
      <c r="U244" s="21" t="s">
        <v>124</v>
      </c>
      <c r="V244" s="21" t="s">
        <v>124</v>
      </c>
    </row>
    <row r="245" spans="1:24" x14ac:dyDescent="0.35">
      <c r="B245" s="101" t="s">
        <v>125</v>
      </c>
      <c r="C245" s="46">
        <v>90000065720</v>
      </c>
      <c r="D245" s="46" t="s">
        <v>105</v>
      </c>
      <c r="E245" s="49">
        <v>43384</v>
      </c>
      <c r="F245" s="46">
        <v>47703001720</v>
      </c>
      <c r="G245" s="41" t="s">
        <v>301</v>
      </c>
      <c r="H245" s="102" t="s">
        <v>125</v>
      </c>
      <c r="I245" s="15">
        <v>2</v>
      </c>
      <c r="J245" s="15">
        <v>1</v>
      </c>
      <c r="K245" s="20">
        <v>0</v>
      </c>
      <c r="L245" s="12" t="s">
        <v>124</v>
      </c>
      <c r="M245" s="20">
        <v>0</v>
      </c>
      <c r="N245" s="20">
        <v>0</v>
      </c>
      <c r="O245" s="20">
        <v>0</v>
      </c>
      <c r="P245" s="21" t="s">
        <v>124</v>
      </c>
      <c r="Q245" s="21" t="s">
        <v>124</v>
      </c>
      <c r="R245" s="21" t="s">
        <v>124</v>
      </c>
      <c r="S245" s="21" t="s">
        <v>124</v>
      </c>
      <c r="T245" s="101" t="s">
        <v>125</v>
      </c>
      <c r="U245" s="61">
        <v>12</v>
      </c>
      <c r="V245" s="62">
        <f>SUM(I245:Q245)</f>
        <v>3</v>
      </c>
    </row>
    <row r="246" spans="1:24" ht="24" x14ac:dyDescent="0.35">
      <c r="B246" s="47">
        <v>45117</v>
      </c>
      <c r="C246" s="46">
        <v>90000065720</v>
      </c>
      <c r="D246" s="46" t="s">
        <v>105</v>
      </c>
      <c r="E246" s="49">
        <v>43707</v>
      </c>
      <c r="F246" s="46">
        <v>40003244761</v>
      </c>
      <c r="G246" s="41" t="s">
        <v>302</v>
      </c>
      <c r="H246" s="51">
        <v>74.136250000000004</v>
      </c>
      <c r="I246" s="12" t="s">
        <v>120</v>
      </c>
      <c r="J246" s="12" t="s">
        <v>306</v>
      </c>
      <c r="K246" s="20" t="s">
        <v>130</v>
      </c>
      <c r="L246" s="12" t="s">
        <v>121</v>
      </c>
      <c r="M246" s="160" t="s">
        <v>130</v>
      </c>
      <c r="N246" s="160" t="s">
        <v>130</v>
      </c>
      <c r="O246" s="160" t="s">
        <v>130</v>
      </c>
      <c r="P246" s="16" t="s">
        <v>133</v>
      </c>
      <c r="Q246" s="16" t="s">
        <v>133</v>
      </c>
      <c r="R246" s="16" t="s">
        <v>672</v>
      </c>
      <c r="S246" s="21" t="s">
        <v>124</v>
      </c>
      <c r="T246" s="20" t="s">
        <v>124</v>
      </c>
      <c r="U246" s="21" t="s">
        <v>124</v>
      </c>
      <c r="V246" s="21" t="s">
        <v>124</v>
      </c>
    </row>
    <row r="247" spans="1:24" x14ac:dyDescent="0.35">
      <c r="B247" s="101" t="s">
        <v>125</v>
      </c>
      <c r="C247" s="46">
        <v>90000065720</v>
      </c>
      <c r="D247" s="46" t="s">
        <v>105</v>
      </c>
      <c r="E247" s="49">
        <v>43707</v>
      </c>
      <c r="F247" s="46">
        <v>40003244761</v>
      </c>
      <c r="G247" s="41" t="s">
        <v>302</v>
      </c>
      <c r="H247" s="102" t="s">
        <v>125</v>
      </c>
      <c r="I247" s="15">
        <v>2</v>
      </c>
      <c r="J247" s="15">
        <v>1</v>
      </c>
      <c r="K247" s="20">
        <v>0</v>
      </c>
      <c r="L247" s="12" t="s">
        <v>124</v>
      </c>
      <c r="M247" s="20">
        <v>0</v>
      </c>
      <c r="N247" s="20">
        <v>0</v>
      </c>
      <c r="O247" s="20">
        <v>0</v>
      </c>
      <c r="P247" s="21" t="s">
        <v>124</v>
      </c>
      <c r="Q247" s="21" t="s">
        <v>124</v>
      </c>
      <c r="R247" s="21" t="s">
        <v>124</v>
      </c>
      <c r="S247" s="21" t="s">
        <v>124</v>
      </c>
      <c r="T247" s="101" t="s">
        <v>125</v>
      </c>
      <c r="U247" s="61">
        <v>12</v>
      </c>
      <c r="V247" s="62">
        <f>SUM(I247:Q247)</f>
        <v>3</v>
      </c>
    </row>
    <row r="248" spans="1:24" ht="24" x14ac:dyDescent="0.35">
      <c r="B248" s="47">
        <v>45117</v>
      </c>
      <c r="C248" s="46">
        <v>90000065720</v>
      </c>
      <c r="D248" s="46" t="s">
        <v>105</v>
      </c>
      <c r="E248" s="49">
        <v>44993</v>
      </c>
      <c r="F248" s="46">
        <v>41503029988</v>
      </c>
      <c r="G248" s="41" t="s">
        <v>669</v>
      </c>
      <c r="H248" s="51">
        <v>39.99991</v>
      </c>
      <c r="I248" s="12" t="s">
        <v>120</v>
      </c>
      <c r="J248" s="12" t="s">
        <v>306</v>
      </c>
      <c r="K248" s="20" t="s">
        <v>130</v>
      </c>
      <c r="L248" s="12" t="s">
        <v>121</v>
      </c>
      <c r="M248" s="160" t="s">
        <v>130</v>
      </c>
      <c r="N248" s="160" t="s">
        <v>130</v>
      </c>
      <c r="O248" s="160" t="s">
        <v>130</v>
      </c>
      <c r="P248" s="16" t="s">
        <v>133</v>
      </c>
      <c r="Q248" s="16" t="s">
        <v>133</v>
      </c>
      <c r="R248" s="21" t="s">
        <v>124</v>
      </c>
      <c r="S248" s="21" t="s">
        <v>124</v>
      </c>
      <c r="T248" s="20" t="s">
        <v>124</v>
      </c>
      <c r="U248" s="21" t="s">
        <v>124</v>
      </c>
      <c r="V248" s="21" t="s">
        <v>124</v>
      </c>
    </row>
    <row r="249" spans="1:24" x14ac:dyDescent="0.35">
      <c r="B249" s="102" t="s">
        <v>125</v>
      </c>
      <c r="C249" s="55">
        <v>90000065720</v>
      </c>
      <c r="D249" s="46" t="s">
        <v>105</v>
      </c>
      <c r="E249" s="49">
        <v>44993</v>
      </c>
      <c r="F249" s="46">
        <v>41503029988</v>
      </c>
      <c r="G249" s="41" t="s">
        <v>669</v>
      </c>
      <c r="H249" s="102" t="s">
        <v>125</v>
      </c>
      <c r="I249" s="15">
        <v>2</v>
      </c>
      <c r="J249" s="15">
        <v>1</v>
      </c>
      <c r="K249" s="20">
        <v>0</v>
      </c>
      <c r="L249" s="12" t="s">
        <v>124</v>
      </c>
      <c r="M249" s="20">
        <v>0</v>
      </c>
      <c r="N249" s="20">
        <v>0</v>
      </c>
      <c r="O249" s="20">
        <v>0</v>
      </c>
      <c r="P249" s="21" t="s">
        <v>124</v>
      </c>
      <c r="Q249" s="21" t="s">
        <v>124</v>
      </c>
      <c r="R249" s="21" t="s">
        <v>124</v>
      </c>
      <c r="S249" s="21" t="s">
        <v>124</v>
      </c>
      <c r="T249" s="101" t="s">
        <v>125</v>
      </c>
      <c r="U249" s="61">
        <v>12</v>
      </c>
      <c r="V249" s="62">
        <f>SUM(I249:Q249)</f>
        <v>3</v>
      </c>
    </row>
    <row r="250" spans="1:24" ht="36" x14ac:dyDescent="0.35">
      <c r="B250" s="47">
        <v>45117</v>
      </c>
      <c r="C250" s="46">
        <v>90000065720</v>
      </c>
      <c r="D250" s="46" t="s">
        <v>105</v>
      </c>
      <c r="E250" s="49">
        <v>45005</v>
      </c>
      <c r="F250" s="46">
        <v>41503029988</v>
      </c>
      <c r="G250" s="41" t="s">
        <v>119</v>
      </c>
      <c r="H250" s="51">
        <v>6.6128999999999998</v>
      </c>
      <c r="I250" s="12" t="s">
        <v>120</v>
      </c>
      <c r="J250" s="20" t="s">
        <v>674</v>
      </c>
      <c r="K250" s="20" t="s">
        <v>130</v>
      </c>
      <c r="L250" s="12" t="s">
        <v>121</v>
      </c>
      <c r="M250" s="160" t="s">
        <v>130</v>
      </c>
      <c r="N250" s="160" t="s">
        <v>130</v>
      </c>
      <c r="O250" s="160" t="s">
        <v>130</v>
      </c>
      <c r="P250" s="16" t="s">
        <v>133</v>
      </c>
      <c r="Q250" s="16" t="s">
        <v>133</v>
      </c>
      <c r="R250" s="16" t="s">
        <v>672</v>
      </c>
      <c r="S250" s="21" t="s">
        <v>124</v>
      </c>
      <c r="T250" s="20" t="s">
        <v>124</v>
      </c>
      <c r="U250" s="21" t="s">
        <v>124</v>
      </c>
      <c r="V250" s="21" t="s">
        <v>124</v>
      </c>
    </row>
    <row r="251" spans="1:24" x14ac:dyDescent="0.35">
      <c r="B251" s="102" t="s">
        <v>125</v>
      </c>
      <c r="C251" s="55">
        <v>90000065720</v>
      </c>
      <c r="D251" s="46" t="s">
        <v>105</v>
      </c>
      <c r="E251" s="49">
        <v>45005</v>
      </c>
      <c r="F251" s="46">
        <v>41503029988</v>
      </c>
      <c r="G251" s="41" t="s">
        <v>119</v>
      </c>
      <c r="H251" s="102" t="s">
        <v>125</v>
      </c>
      <c r="I251" s="15">
        <v>2</v>
      </c>
      <c r="J251" s="20">
        <v>0</v>
      </c>
      <c r="K251" s="20">
        <v>0</v>
      </c>
      <c r="L251" s="12" t="s">
        <v>124</v>
      </c>
      <c r="M251" s="20">
        <v>0</v>
      </c>
      <c r="N251" s="20">
        <v>0</v>
      </c>
      <c r="O251" s="20">
        <v>0</v>
      </c>
      <c r="P251" s="21" t="s">
        <v>124</v>
      </c>
      <c r="Q251" s="21" t="s">
        <v>124</v>
      </c>
      <c r="R251" s="21" t="s">
        <v>124</v>
      </c>
      <c r="S251" s="21" t="s">
        <v>124</v>
      </c>
      <c r="T251" s="101" t="s">
        <v>125</v>
      </c>
      <c r="U251" s="61">
        <v>12</v>
      </c>
      <c r="V251" s="62">
        <f>SUM(I251:Q251)</f>
        <v>2</v>
      </c>
      <c r="X251" s="221" t="s">
        <v>402</v>
      </c>
    </row>
    <row r="252" spans="1:24" ht="60" x14ac:dyDescent="0.35">
      <c r="A252" s="279" t="s">
        <v>671</v>
      </c>
      <c r="B252" s="153"/>
      <c r="C252" s="154"/>
      <c r="D252" s="88" t="s">
        <v>105</v>
      </c>
      <c r="E252" s="87"/>
      <c r="F252" s="80">
        <v>4</v>
      </c>
      <c r="G252" s="88" t="s">
        <v>670</v>
      </c>
      <c r="H252" s="125" t="s">
        <v>125</v>
      </c>
      <c r="I252" s="35"/>
      <c r="J252" s="73"/>
      <c r="K252" s="25"/>
      <c r="L252" s="82"/>
      <c r="M252" s="25"/>
      <c r="N252" s="25"/>
      <c r="O252" s="25"/>
      <c r="P252" s="28"/>
      <c r="Q252" s="28"/>
      <c r="R252" s="354" t="s">
        <v>673</v>
      </c>
      <c r="S252" s="28"/>
      <c r="T252" s="34" t="s">
        <v>675</v>
      </c>
      <c r="U252" s="158">
        <f>SUM(U244:U249)</f>
        <v>36</v>
      </c>
      <c r="V252" s="158">
        <f>SUM(V244:V249)</f>
        <v>9</v>
      </c>
      <c r="W252" s="317">
        <f>V252/U252*100</f>
        <v>25</v>
      </c>
      <c r="X252" s="317">
        <v>19.444444444444446</v>
      </c>
    </row>
    <row r="253" spans="1:24" ht="24" x14ac:dyDescent="0.35">
      <c r="A253" s="53"/>
      <c r="B253" s="50">
        <v>45093</v>
      </c>
      <c r="C253" s="45">
        <v>90000025450</v>
      </c>
      <c r="D253" s="46" t="s">
        <v>106</v>
      </c>
      <c r="E253" s="49">
        <v>38392</v>
      </c>
      <c r="F253" s="46">
        <v>40003187948</v>
      </c>
      <c r="G253" s="41" t="s">
        <v>212</v>
      </c>
      <c r="H253" s="51">
        <v>5</v>
      </c>
      <c r="I253" s="160" t="s">
        <v>130</v>
      </c>
      <c r="J253" s="20" t="s">
        <v>130</v>
      </c>
      <c r="K253" s="20" t="s">
        <v>130</v>
      </c>
      <c r="L253" s="12" t="s">
        <v>121</v>
      </c>
      <c r="M253" s="20" t="s">
        <v>130</v>
      </c>
      <c r="N253" s="20" t="s">
        <v>130</v>
      </c>
      <c r="O253" s="20" t="s">
        <v>130</v>
      </c>
      <c r="P253" s="20" t="s">
        <v>133</v>
      </c>
      <c r="Q253" s="20" t="s">
        <v>133</v>
      </c>
      <c r="R253" s="20" t="s">
        <v>124</v>
      </c>
      <c r="S253" s="109" t="s">
        <v>124</v>
      </c>
      <c r="T253" s="109" t="s">
        <v>124</v>
      </c>
      <c r="U253" s="109" t="s">
        <v>124</v>
      </c>
      <c r="V253" s="109" t="s">
        <v>124</v>
      </c>
    </row>
    <row r="254" spans="1:24" x14ac:dyDescent="0.35">
      <c r="A254" s="53"/>
      <c r="B254" s="47" t="s">
        <v>125</v>
      </c>
      <c r="C254" s="55">
        <v>90000025450</v>
      </c>
      <c r="D254" s="46" t="s">
        <v>106</v>
      </c>
      <c r="E254" s="49">
        <v>38392</v>
      </c>
      <c r="F254" s="46">
        <v>40003187948</v>
      </c>
      <c r="G254" s="41" t="s">
        <v>212</v>
      </c>
      <c r="H254" s="47" t="s">
        <v>125</v>
      </c>
      <c r="I254" s="20">
        <v>0</v>
      </c>
      <c r="J254" s="20">
        <v>0</v>
      </c>
      <c r="K254" s="20">
        <v>0</v>
      </c>
      <c r="L254" s="12" t="s">
        <v>124</v>
      </c>
      <c r="M254" s="20">
        <v>0</v>
      </c>
      <c r="N254" s="20">
        <v>0</v>
      </c>
      <c r="O254" s="20">
        <v>0</v>
      </c>
      <c r="P254" s="21" t="s">
        <v>124</v>
      </c>
      <c r="Q254" s="21" t="s">
        <v>124</v>
      </c>
      <c r="R254" s="20" t="s">
        <v>124</v>
      </c>
      <c r="S254" s="20" t="s">
        <v>124</v>
      </c>
      <c r="T254" s="71" t="s">
        <v>125</v>
      </c>
      <c r="U254" s="92">
        <v>12</v>
      </c>
      <c r="V254" s="92">
        <v>0</v>
      </c>
    </row>
    <row r="255" spans="1:24" x14ac:dyDescent="0.35">
      <c r="A255" s="114" t="s">
        <v>124</v>
      </c>
      <c r="B255" s="103"/>
      <c r="C255" s="104"/>
      <c r="D255" s="195" t="s">
        <v>106</v>
      </c>
      <c r="E255" s="87"/>
      <c r="F255" s="80">
        <v>1</v>
      </c>
      <c r="G255" s="88" t="s">
        <v>213</v>
      </c>
      <c r="H255" s="122" t="s">
        <v>125</v>
      </c>
      <c r="I255" s="32"/>
      <c r="J255" s="32"/>
      <c r="K255" s="32"/>
      <c r="L255" s="115"/>
      <c r="M255" s="32"/>
      <c r="N255" s="32"/>
      <c r="O255" s="32"/>
      <c r="P255" s="115"/>
      <c r="Q255" s="115"/>
      <c r="R255" s="31" t="s">
        <v>130</v>
      </c>
      <c r="S255" s="116" t="s">
        <v>124</v>
      </c>
      <c r="T255" s="60"/>
      <c r="U255" s="30">
        <v>12</v>
      </c>
      <c r="V255" s="30">
        <v>0</v>
      </c>
      <c r="W255" s="198">
        <f>V255/U255*100</f>
        <v>0</v>
      </c>
    </row>
    <row r="256" spans="1:24" ht="61" customHeight="1" x14ac:dyDescent="0.35">
      <c r="B256" s="126">
        <v>45111</v>
      </c>
      <c r="C256" s="45">
        <v>90000067986</v>
      </c>
      <c r="D256" s="46" t="s">
        <v>107</v>
      </c>
      <c r="E256" s="49">
        <v>44419</v>
      </c>
      <c r="F256" s="46">
        <v>40003708356</v>
      </c>
      <c r="G256" s="41" t="s">
        <v>202</v>
      </c>
      <c r="H256" s="51">
        <v>100</v>
      </c>
      <c r="I256" s="12" t="s">
        <v>414</v>
      </c>
      <c r="J256" s="12" t="s">
        <v>206</v>
      </c>
      <c r="K256" s="160" t="s">
        <v>130</v>
      </c>
      <c r="L256" s="12" t="s">
        <v>121</v>
      </c>
      <c r="M256" s="160" t="s">
        <v>130</v>
      </c>
      <c r="N256" s="160" t="s">
        <v>130</v>
      </c>
      <c r="O256" s="160" t="s">
        <v>130</v>
      </c>
      <c r="P256" s="20" t="s">
        <v>133</v>
      </c>
      <c r="Q256" s="20" t="s">
        <v>133</v>
      </c>
      <c r="R256" s="21" t="s">
        <v>207</v>
      </c>
      <c r="S256" s="105" t="s">
        <v>208</v>
      </c>
      <c r="T256" s="20" t="s">
        <v>207</v>
      </c>
      <c r="U256" s="21" t="s">
        <v>207</v>
      </c>
      <c r="V256" s="21" t="s">
        <v>207</v>
      </c>
    </row>
    <row r="257" spans="2:24" x14ac:dyDescent="0.35">
      <c r="B257" s="101" t="s">
        <v>125</v>
      </c>
      <c r="C257" s="46">
        <v>90000067986</v>
      </c>
      <c r="D257" s="46" t="s">
        <v>107</v>
      </c>
      <c r="E257" s="49">
        <v>44419</v>
      </c>
      <c r="F257" s="46">
        <v>40003708356</v>
      </c>
      <c r="G257" s="41" t="s">
        <v>202</v>
      </c>
      <c r="H257" s="101" t="s">
        <v>125</v>
      </c>
      <c r="I257" s="15">
        <v>2</v>
      </c>
      <c r="J257" s="15">
        <v>1</v>
      </c>
      <c r="K257" s="20">
        <v>0</v>
      </c>
      <c r="L257" s="12" t="s">
        <v>124</v>
      </c>
      <c r="M257" s="20">
        <v>0</v>
      </c>
      <c r="N257" s="20">
        <v>0</v>
      </c>
      <c r="O257" s="20">
        <v>0</v>
      </c>
      <c r="P257" s="21" t="s">
        <v>124</v>
      </c>
      <c r="Q257" s="21" t="s">
        <v>124</v>
      </c>
      <c r="R257" s="21" t="s">
        <v>207</v>
      </c>
      <c r="S257" s="21" t="s">
        <v>207</v>
      </c>
      <c r="T257" s="101" t="s">
        <v>125</v>
      </c>
      <c r="U257" s="61">
        <v>12</v>
      </c>
      <c r="V257" s="62">
        <f>SUM(I257:Q257)</f>
        <v>3</v>
      </c>
    </row>
    <row r="258" spans="2:24" ht="56.5" customHeight="1" x14ac:dyDescent="0.35">
      <c r="B258" s="126">
        <v>45111</v>
      </c>
      <c r="C258" s="46">
        <v>90000067986</v>
      </c>
      <c r="D258" s="46" t="s">
        <v>107</v>
      </c>
      <c r="E258" s="49">
        <v>44438</v>
      </c>
      <c r="F258" s="46">
        <v>40103073411</v>
      </c>
      <c r="G258" s="41" t="s">
        <v>203</v>
      </c>
      <c r="H258" s="51">
        <v>100</v>
      </c>
      <c r="I258" s="12" t="s">
        <v>414</v>
      </c>
      <c r="J258" s="12" t="s">
        <v>206</v>
      </c>
      <c r="K258" s="160" t="s">
        <v>130</v>
      </c>
      <c r="L258" s="12" t="s">
        <v>121</v>
      </c>
      <c r="M258" s="160" t="s">
        <v>130</v>
      </c>
      <c r="N258" s="160" t="s">
        <v>130</v>
      </c>
      <c r="O258" s="160" t="s">
        <v>130</v>
      </c>
      <c r="P258" s="20" t="s">
        <v>133</v>
      </c>
      <c r="Q258" s="20" t="s">
        <v>133</v>
      </c>
      <c r="R258" s="21" t="s">
        <v>207</v>
      </c>
      <c r="S258" s="105" t="s">
        <v>208</v>
      </c>
      <c r="T258" s="20" t="s">
        <v>207</v>
      </c>
      <c r="U258" s="21" t="s">
        <v>207</v>
      </c>
      <c r="V258" s="21" t="s">
        <v>207</v>
      </c>
    </row>
    <row r="259" spans="2:24" x14ac:dyDescent="0.35">
      <c r="B259" s="101" t="s">
        <v>125</v>
      </c>
      <c r="C259" s="46">
        <v>90000067986</v>
      </c>
      <c r="D259" s="46" t="s">
        <v>107</v>
      </c>
      <c r="E259" s="49">
        <v>44438</v>
      </c>
      <c r="F259" s="46">
        <v>40103073411</v>
      </c>
      <c r="G259" s="41" t="s">
        <v>203</v>
      </c>
      <c r="H259" s="101" t="s">
        <v>125</v>
      </c>
      <c r="I259" s="15">
        <v>2</v>
      </c>
      <c r="J259" s="15">
        <v>1</v>
      </c>
      <c r="K259" s="20">
        <v>0</v>
      </c>
      <c r="L259" s="12" t="s">
        <v>124</v>
      </c>
      <c r="M259" s="20">
        <v>0</v>
      </c>
      <c r="N259" s="20">
        <v>0</v>
      </c>
      <c r="O259" s="20">
        <v>0</v>
      </c>
      <c r="P259" s="21" t="s">
        <v>124</v>
      </c>
      <c r="Q259" s="21" t="s">
        <v>124</v>
      </c>
      <c r="R259" s="21" t="s">
        <v>207</v>
      </c>
      <c r="S259" s="21" t="s">
        <v>207</v>
      </c>
      <c r="T259" s="101" t="s">
        <v>125</v>
      </c>
      <c r="U259" s="61">
        <v>12</v>
      </c>
      <c r="V259" s="62">
        <f>SUM(I259:Q259)</f>
        <v>3</v>
      </c>
    </row>
    <row r="260" spans="2:24" ht="55.5" customHeight="1" x14ac:dyDescent="0.35">
      <c r="B260" s="126">
        <v>45111</v>
      </c>
      <c r="C260" s="101">
        <v>90000067986</v>
      </c>
      <c r="D260" s="46" t="s">
        <v>107</v>
      </c>
      <c r="E260" s="286">
        <v>44592</v>
      </c>
      <c r="F260" s="101">
        <v>40003274925</v>
      </c>
      <c r="G260" s="42" t="s">
        <v>183</v>
      </c>
      <c r="H260" s="52">
        <v>57.282389999999999</v>
      </c>
      <c r="I260" s="12" t="s">
        <v>414</v>
      </c>
      <c r="J260" s="12" t="s">
        <v>206</v>
      </c>
      <c r="K260" s="160" t="s">
        <v>130</v>
      </c>
      <c r="L260" s="12" t="s">
        <v>121</v>
      </c>
      <c r="M260" s="160" t="s">
        <v>130</v>
      </c>
      <c r="N260" s="160" t="s">
        <v>130</v>
      </c>
      <c r="O260" s="160" t="s">
        <v>130</v>
      </c>
      <c r="P260" s="20" t="s">
        <v>133</v>
      </c>
      <c r="Q260" s="20" t="s">
        <v>133</v>
      </c>
      <c r="R260" s="21" t="s">
        <v>207</v>
      </c>
      <c r="S260" s="105" t="s">
        <v>208</v>
      </c>
      <c r="T260" s="20" t="s">
        <v>207</v>
      </c>
      <c r="U260" s="21" t="s">
        <v>207</v>
      </c>
      <c r="V260" s="21" t="s">
        <v>207</v>
      </c>
    </row>
    <row r="261" spans="2:24" x14ac:dyDescent="0.35">
      <c r="B261" s="101" t="s">
        <v>125</v>
      </c>
      <c r="C261" s="101">
        <v>90000067986</v>
      </c>
      <c r="D261" s="46" t="s">
        <v>107</v>
      </c>
      <c r="E261" s="286">
        <v>44592</v>
      </c>
      <c r="F261" s="101">
        <v>40003274925</v>
      </c>
      <c r="G261" s="42" t="s">
        <v>183</v>
      </c>
      <c r="H261" s="101" t="s">
        <v>125</v>
      </c>
      <c r="I261" s="15">
        <v>2</v>
      </c>
      <c r="J261" s="15">
        <v>1</v>
      </c>
      <c r="K261" s="20">
        <v>0</v>
      </c>
      <c r="L261" s="12" t="s">
        <v>124</v>
      </c>
      <c r="M261" s="20">
        <v>0</v>
      </c>
      <c r="N261" s="20">
        <v>0</v>
      </c>
      <c r="O261" s="20">
        <v>0</v>
      </c>
      <c r="P261" s="21" t="s">
        <v>124</v>
      </c>
      <c r="Q261" s="21" t="s">
        <v>124</v>
      </c>
      <c r="R261" s="21" t="s">
        <v>207</v>
      </c>
      <c r="S261" s="21" t="s">
        <v>207</v>
      </c>
      <c r="T261" s="101" t="s">
        <v>125</v>
      </c>
      <c r="U261" s="61">
        <v>12</v>
      </c>
      <c r="V261" s="62">
        <f>SUM(I261:Q261)</f>
        <v>3</v>
      </c>
    </row>
    <row r="262" spans="2:24" ht="63" customHeight="1" x14ac:dyDescent="0.35">
      <c r="B262" s="126">
        <v>45111</v>
      </c>
      <c r="C262" s="101">
        <v>90000067986</v>
      </c>
      <c r="D262" s="46" t="s">
        <v>107</v>
      </c>
      <c r="E262" s="286">
        <v>44592</v>
      </c>
      <c r="F262" s="101">
        <v>50003142371</v>
      </c>
      <c r="G262" s="42" t="s">
        <v>184</v>
      </c>
      <c r="H262" s="52">
        <v>50.154420000000002</v>
      </c>
      <c r="I262" s="12" t="s">
        <v>414</v>
      </c>
      <c r="J262" s="12" t="s">
        <v>206</v>
      </c>
      <c r="K262" s="160" t="s">
        <v>130</v>
      </c>
      <c r="L262" s="111" t="s">
        <v>571</v>
      </c>
      <c r="M262" s="160" t="s">
        <v>130</v>
      </c>
      <c r="N262" s="160" t="s">
        <v>130</v>
      </c>
      <c r="O262" s="160" t="s">
        <v>130</v>
      </c>
      <c r="P262" s="20" t="s">
        <v>133</v>
      </c>
      <c r="Q262" s="20" t="s">
        <v>133</v>
      </c>
      <c r="R262" s="21" t="s">
        <v>207</v>
      </c>
      <c r="S262" s="105" t="s">
        <v>208</v>
      </c>
      <c r="T262" s="20" t="s">
        <v>207</v>
      </c>
      <c r="U262" s="21" t="s">
        <v>207</v>
      </c>
      <c r="V262" s="21" t="s">
        <v>207</v>
      </c>
    </row>
    <row r="263" spans="2:24" x14ac:dyDescent="0.35">
      <c r="B263" s="101" t="s">
        <v>125</v>
      </c>
      <c r="C263" s="101">
        <v>90000067986</v>
      </c>
      <c r="D263" s="46" t="s">
        <v>107</v>
      </c>
      <c r="E263" s="286">
        <v>44592</v>
      </c>
      <c r="F263" s="101">
        <v>50003142371</v>
      </c>
      <c r="G263" s="42" t="s">
        <v>184</v>
      </c>
      <c r="H263" s="101" t="s">
        <v>125</v>
      </c>
      <c r="I263" s="15">
        <v>2</v>
      </c>
      <c r="J263" s="15">
        <v>1</v>
      </c>
      <c r="K263" s="20">
        <v>0</v>
      </c>
      <c r="L263" s="20">
        <v>0</v>
      </c>
      <c r="M263" s="20">
        <v>0</v>
      </c>
      <c r="N263" s="20">
        <v>0</v>
      </c>
      <c r="O263" s="20">
        <v>0</v>
      </c>
      <c r="P263" s="21" t="s">
        <v>124</v>
      </c>
      <c r="Q263" s="21" t="s">
        <v>124</v>
      </c>
      <c r="R263" s="21" t="s">
        <v>207</v>
      </c>
      <c r="S263" s="21" t="s">
        <v>207</v>
      </c>
      <c r="T263" s="101" t="s">
        <v>125</v>
      </c>
      <c r="U263" s="61">
        <v>14</v>
      </c>
      <c r="V263" s="62">
        <f>SUM(I263:Q263)</f>
        <v>3</v>
      </c>
    </row>
    <row r="264" spans="2:24" ht="48" x14ac:dyDescent="0.35">
      <c r="B264" s="126">
        <v>45111</v>
      </c>
      <c r="C264" s="46">
        <v>90000067986</v>
      </c>
      <c r="D264" s="46" t="s">
        <v>107</v>
      </c>
      <c r="E264" s="49">
        <v>44673</v>
      </c>
      <c r="F264" s="46">
        <v>40103037514</v>
      </c>
      <c r="G264" s="41" t="s">
        <v>5</v>
      </c>
      <c r="H264" s="51">
        <v>4.6452299999999997</v>
      </c>
      <c r="I264" s="12" t="s">
        <v>414</v>
      </c>
      <c r="J264" s="12" t="s">
        <v>574</v>
      </c>
      <c r="K264" s="160" t="s">
        <v>130</v>
      </c>
      <c r="L264" s="111" t="s">
        <v>577</v>
      </c>
      <c r="M264" s="160" t="s">
        <v>130</v>
      </c>
      <c r="N264" s="160" t="s">
        <v>130</v>
      </c>
      <c r="O264" s="160" t="s">
        <v>130</v>
      </c>
      <c r="P264" s="20" t="s">
        <v>133</v>
      </c>
      <c r="Q264" s="20" t="s">
        <v>133</v>
      </c>
      <c r="R264" s="21" t="s">
        <v>207</v>
      </c>
      <c r="S264" s="105" t="s">
        <v>208</v>
      </c>
      <c r="T264" s="20" t="s">
        <v>207</v>
      </c>
      <c r="U264" s="21" t="s">
        <v>207</v>
      </c>
      <c r="V264" s="21" t="s">
        <v>207</v>
      </c>
    </row>
    <row r="265" spans="2:24" x14ac:dyDescent="0.35">
      <c r="B265" s="101" t="s">
        <v>125</v>
      </c>
      <c r="C265" s="46">
        <v>90000067986</v>
      </c>
      <c r="D265" s="46" t="s">
        <v>107</v>
      </c>
      <c r="E265" s="49">
        <v>44673</v>
      </c>
      <c r="F265" s="46">
        <v>40103037514</v>
      </c>
      <c r="G265" s="41" t="s">
        <v>5</v>
      </c>
      <c r="H265" s="101" t="s">
        <v>125</v>
      </c>
      <c r="I265" s="15">
        <v>2</v>
      </c>
      <c r="J265" s="15">
        <v>1</v>
      </c>
      <c r="K265" s="20">
        <v>0</v>
      </c>
      <c r="L265" s="15">
        <v>0</v>
      </c>
      <c r="M265" s="20">
        <v>0</v>
      </c>
      <c r="N265" s="20">
        <v>0</v>
      </c>
      <c r="O265" s="20">
        <v>0</v>
      </c>
      <c r="P265" s="21" t="s">
        <v>124</v>
      </c>
      <c r="Q265" s="21" t="s">
        <v>124</v>
      </c>
      <c r="R265" s="21" t="s">
        <v>207</v>
      </c>
      <c r="S265" s="21" t="s">
        <v>207</v>
      </c>
      <c r="T265" s="101" t="s">
        <v>125</v>
      </c>
      <c r="U265" s="61">
        <v>14</v>
      </c>
      <c r="V265" s="62">
        <f>SUM(I265:Q265)</f>
        <v>3</v>
      </c>
    </row>
    <row r="266" spans="2:24" ht="60" x14ac:dyDescent="0.35">
      <c r="B266" s="126">
        <v>45111</v>
      </c>
      <c r="C266" s="46">
        <v>90000067986</v>
      </c>
      <c r="D266" s="46" t="s">
        <v>107</v>
      </c>
      <c r="E266" s="286" t="s">
        <v>198</v>
      </c>
      <c r="F266" s="46">
        <v>40003367816</v>
      </c>
      <c r="G266" s="41" t="s">
        <v>28</v>
      </c>
      <c r="H266" s="52">
        <v>2.2999999999999998</v>
      </c>
      <c r="I266" s="12" t="s">
        <v>414</v>
      </c>
      <c r="J266" s="12" t="s">
        <v>574</v>
      </c>
      <c r="K266" s="160" t="s">
        <v>130</v>
      </c>
      <c r="L266" s="111" t="s">
        <v>575</v>
      </c>
      <c r="M266" s="160" t="s">
        <v>130</v>
      </c>
      <c r="N266" s="160" t="s">
        <v>130</v>
      </c>
      <c r="O266" s="160" t="s">
        <v>130</v>
      </c>
      <c r="P266" s="20" t="s">
        <v>133</v>
      </c>
      <c r="Q266" s="20" t="s">
        <v>133</v>
      </c>
      <c r="R266" s="21" t="s">
        <v>207</v>
      </c>
      <c r="S266" s="105" t="s">
        <v>576</v>
      </c>
      <c r="T266" s="20" t="s">
        <v>207</v>
      </c>
      <c r="U266" s="21" t="s">
        <v>207</v>
      </c>
      <c r="V266" s="21" t="s">
        <v>207</v>
      </c>
    </row>
    <row r="267" spans="2:24" x14ac:dyDescent="0.35">
      <c r="B267" s="101" t="s">
        <v>125</v>
      </c>
      <c r="C267" s="46">
        <v>90000067986</v>
      </c>
      <c r="D267" s="46" t="s">
        <v>107</v>
      </c>
      <c r="E267" s="286" t="s">
        <v>198</v>
      </c>
      <c r="F267" s="46">
        <v>40003367816</v>
      </c>
      <c r="G267" s="41" t="s">
        <v>28</v>
      </c>
      <c r="H267" s="101" t="s">
        <v>125</v>
      </c>
      <c r="I267" s="15">
        <v>2</v>
      </c>
      <c r="J267" s="15">
        <v>1</v>
      </c>
      <c r="K267" s="20">
        <v>0</v>
      </c>
      <c r="L267" s="15">
        <v>0</v>
      </c>
      <c r="M267" s="20">
        <v>0</v>
      </c>
      <c r="N267" s="20">
        <v>0</v>
      </c>
      <c r="O267" s="20">
        <v>0</v>
      </c>
      <c r="P267" s="21" t="s">
        <v>124</v>
      </c>
      <c r="Q267" s="21" t="s">
        <v>124</v>
      </c>
      <c r="R267" s="21" t="s">
        <v>207</v>
      </c>
      <c r="S267" s="21" t="s">
        <v>207</v>
      </c>
      <c r="T267" s="101" t="s">
        <v>125</v>
      </c>
      <c r="U267" s="72">
        <v>14</v>
      </c>
      <c r="V267" s="62">
        <f>SUM(I267:Q267)</f>
        <v>3</v>
      </c>
    </row>
    <row r="268" spans="2:24" ht="86" customHeight="1" x14ac:dyDescent="0.35">
      <c r="B268" s="126">
        <v>45111</v>
      </c>
      <c r="C268" s="226">
        <v>90000024313</v>
      </c>
      <c r="D268" s="226" t="s">
        <v>75</v>
      </c>
      <c r="E268" s="274" t="s">
        <v>561</v>
      </c>
      <c r="F268" s="226">
        <v>40103280684</v>
      </c>
      <c r="G268" s="228" t="s">
        <v>205</v>
      </c>
      <c r="H268" s="229">
        <v>100</v>
      </c>
      <c r="I268" s="230" t="s">
        <v>414</v>
      </c>
      <c r="J268" s="230" t="s">
        <v>565</v>
      </c>
      <c r="K268" s="231" t="s">
        <v>564</v>
      </c>
      <c r="L268" s="230" t="s">
        <v>121</v>
      </c>
      <c r="M268" s="231" t="s">
        <v>120</v>
      </c>
      <c r="N268" s="183" t="s">
        <v>573</v>
      </c>
      <c r="O268" s="231" t="s">
        <v>568</v>
      </c>
      <c r="P268" s="234" t="s">
        <v>569</v>
      </c>
      <c r="Q268" s="234" t="s">
        <v>569</v>
      </c>
      <c r="R268" s="235" t="s">
        <v>207</v>
      </c>
      <c r="S268" s="287" t="s">
        <v>567</v>
      </c>
      <c r="T268" s="288" t="s">
        <v>570</v>
      </c>
      <c r="U268" s="20" t="s">
        <v>124</v>
      </c>
      <c r="V268" s="20" t="s">
        <v>124</v>
      </c>
    </row>
    <row r="269" spans="2:24" x14ac:dyDescent="0.35">
      <c r="B269" s="101" t="s">
        <v>125</v>
      </c>
      <c r="C269" s="226">
        <v>90000024313</v>
      </c>
      <c r="D269" s="226" t="s">
        <v>75</v>
      </c>
      <c r="E269" s="274" t="s">
        <v>561</v>
      </c>
      <c r="F269" s="226">
        <v>40103280684</v>
      </c>
      <c r="G269" s="228" t="s">
        <v>205</v>
      </c>
      <c r="H269" s="236" t="s">
        <v>125</v>
      </c>
      <c r="I269" s="237">
        <v>2</v>
      </c>
      <c r="J269" s="237">
        <v>2</v>
      </c>
      <c r="K269" s="231">
        <v>1</v>
      </c>
      <c r="L269" s="230" t="s">
        <v>124</v>
      </c>
      <c r="M269" s="231">
        <v>2</v>
      </c>
      <c r="N269" s="231">
        <v>0</v>
      </c>
      <c r="O269" s="231">
        <v>1</v>
      </c>
      <c r="P269" s="234">
        <v>1</v>
      </c>
      <c r="Q269" s="234">
        <v>1</v>
      </c>
      <c r="R269" s="235" t="s">
        <v>207</v>
      </c>
      <c r="S269" s="235" t="s">
        <v>207</v>
      </c>
      <c r="T269" s="236" t="s">
        <v>125</v>
      </c>
      <c r="U269" s="61">
        <v>12</v>
      </c>
      <c r="V269" s="62">
        <f>SUM(I269:Q269)</f>
        <v>10</v>
      </c>
    </row>
    <row r="270" spans="2:24" ht="58.5" customHeight="1" x14ac:dyDescent="0.35">
      <c r="B270" s="126">
        <v>45111</v>
      </c>
      <c r="C270" s="226">
        <v>90000024313</v>
      </c>
      <c r="D270" s="226" t="s">
        <v>75</v>
      </c>
      <c r="E270" s="274" t="s">
        <v>562</v>
      </c>
      <c r="F270" s="226">
        <v>40103217948</v>
      </c>
      <c r="G270" s="228" t="s">
        <v>57</v>
      </c>
      <c r="H270" s="229">
        <v>80.81</v>
      </c>
      <c r="I270" s="230" t="s">
        <v>414</v>
      </c>
      <c r="J270" s="230" t="s">
        <v>574</v>
      </c>
      <c r="K270" s="289" t="s">
        <v>130</v>
      </c>
      <c r="L270" s="230" t="s">
        <v>121</v>
      </c>
      <c r="M270" s="289" t="s">
        <v>130</v>
      </c>
      <c r="N270" s="289" t="s">
        <v>130</v>
      </c>
      <c r="O270" s="289" t="s">
        <v>130</v>
      </c>
      <c r="P270" s="230" t="s">
        <v>121</v>
      </c>
      <c r="Q270" s="230" t="s">
        <v>121</v>
      </c>
      <c r="R270" s="235" t="s">
        <v>207</v>
      </c>
      <c r="S270" s="290" t="s">
        <v>572</v>
      </c>
      <c r="T270" s="288" t="s">
        <v>570</v>
      </c>
      <c r="U270" s="20" t="s">
        <v>124</v>
      </c>
      <c r="V270" s="20" t="s">
        <v>124</v>
      </c>
    </row>
    <row r="271" spans="2:24" x14ac:dyDescent="0.35">
      <c r="B271" s="101" t="s">
        <v>125</v>
      </c>
      <c r="C271" s="226">
        <v>90000024313</v>
      </c>
      <c r="D271" s="226" t="s">
        <v>75</v>
      </c>
      <c r="E271" s="274" t="s">
        <v>562</v>
      </c>
      <c r="F271" s="226">
        <v>40103217948</v>
      </c>
      <c r="G271" s="228" t="s">
        <v>57</v>
      </c>
      <c r="H271" s="236" t="s">
        <v>125</v>
      </c>
      <c r="I271" s="237">
        <v>2</v>
      </c>
      <c r="J271" s="237">
        <v>1</v>
      </c>
      <c r="K271" s="231">
        <v>0</v>
      </c>
      <c r="L271" s="230" t="s">
        <v>124</v>
      </c>
      <c r="M271" s="231">
        <v>0</v>
      </c>
      <c r="N271" s="231">
        <v>0</v>
      </c>
      <c r="O271" s="231">
        <v>0</v>
      </c>
      <c r="P271" s="235" t="s">
        <v>124</v>
      </c>
      <c r="Q271" s="235" t="s">
        <v>124</v>
      </c>
      <c r="R271" s="235" t="s">
        <v>207</v>
      </c>
      <c r="S271" s="235" t="s">
        <v>207</v>
      </c>
      <c r="T271" s="236" t="s">
        <v>125</v>
      </c>
      <c r="U271" s="61">
        <v>12</v>
      </c>
      <c r="V271" s="62">
        <f>SUM(I271:Q271)</f>
        <v>3</v>
      </c>
    </row>
    <row r="272" spans="2:24" ht="65.5" customHeight="1" x14ac:dyDescent="0.35">
      <c r="B272" s="291">
        <v>45111</v>
      </c>
      <c r="C272" s="254">
        <v>90000067986</v>
      </c>
      <c r="D272" s="254" t="s">
        <v>107</v>
      </c>
      <c r="E272" s="255">
        <v>43871</v>
      </c>
      <c r="F272" s="254">
        <v>40003159107</v>
      </c>
      <c r="G272" s="256" t="s">
        <v>201</v>
      </c>
      <c r="H272" s="292" t="s">
        <v>578</v>
      </c>
      <c r="I272" s="260" t="s">
        <v>414</v>
      </c>
      <c r="J272" s="260" t="s">
        <v>574</v>
      </c>
      <c r="K272" s="262" t="s">
        <v>130</v>
      </c>
      <c r="L272" s="260" t="s">
        <v>121</v>
      </c>
      <c r="M272" s="262" t="s">
        <v>130</v>
      </c>
      <c r="N272" s="262" t="s">
        <v>130</v>
      </c>
      <c r="O272" s="262" t="s">
        <v>130</v>
      </c>
      <c r="P272" s="262" t="s">
        <v>133</v>
      </c>
      <c r="Q272" s="262" t="s">
        <v>133</v>
      </c>
      <c r="R272" s="261" t="s">
        <v>207</v>
      </c>
      <c r="S272" s="261" t="s">
        <v>207</v>
      </c>
      <c r="T272" s="262" t="s">
        <v>207</v>
      </c>
      <c r="U272" s="261" t="s">
        <v>207</v>
      </c>
      <c r="V272" s="261" t="s">
        <v>207</v>
      </c>
      <c r="X272" t="s">
        <v>402</v>
      </c>
    </row>
    <row r="273" spans="1:24" ht="107.5" customHeight="1" x14ac:dyDescent="0.35">
      <c r="A273" s="279" t="s">
        <v>204</v>
      </c>
      <c r="B273" s="103"/>
      <c r="C273" s="293"/>
      <c r="D273" s="195" t="s">
        <v>586</v>
      </c>
      <c r="E273" s="87"/>
      <c r="F273" s="80">
        <v>8</v>
      </c>
      <c r="G273" s="88" t="s">
        <v>108</v>
      </c>
      <c r="H273" s="129" t="s">
        <v>125</v>
      </c>
      <c r="I273" s="35"/>
      <c r="J273" s="73"/>
      <c r="K273" s="25"/>
      <c r="L273" s="25"/>
      <c r="M273" s="90"/>
      <c r="N273" s="25"/>
      <c r="O273" s="25"/>
      <c r="P273" s="23"/>
      <c r="Q273" s="23"/>
      <c r="R273" s="283" t="s">
        <v>580</v>
      </c>
      <c r="S273" s="28"/>
      <c r="T273" s="58" t="s">
        <v>579</v>
      </c>
      <c r="U273" s="119">
        <f>SUM(U256:U272)</f>
        <v>102</v>
      </c>
      <c r="V273" s="119">
        <f>SUM(V256:V272)</f>
        <v>31</v>
      </c>
      <c r="W273" s="316">
        <f>V273/U273*100</f>
        <v>30.392156862745097</v>
      </c>
      <c r="X273" s="317">
        <v>24.324324324324326</v>
      </c>
    </row>
    <row r="274" spans="1:24" ht="71.5" customHeight="1" x14ac:dyDescent="0.35">
      <c r="B274" s="126">
        <v>45111</v>
      </c>
      <c r="C274" s="45">
        <v>90000048152</v>
      </c>
      <c r="D274" s="46" t="s">
        <v>109</v>
      </c>
      <c r="E274" s="49">
        <v>44508</v>
      </c>
      <c r="F274" s="46">
        <v>40103055793</v>
      </c>
      <c r="G274" s="41" t="s">
        <v>187</v>
      </c>
      <c r="H274" s="51">
        <v>100</v>
      </c>
      <c r="I274" s="299" t="s">
        <v>414</v>
      </c>
      <c r="J274" s="299" t="s">
        <v>589</v>
      </c>
      <c r="K274" s="109" t="s">
        <v>590</v>
      </c>
      <c r="L274" s="299" t="s">
        <v>121</v>
      </c>
      <c r="M274" s="109" t="s">
        <v>170</v>
      </c>
      <c r="N274" s="310" t="s">
        <v>610</v>
      </c>
      <c r="O274" s="109" t="s">
        <v>591</v>
      </c>
      <c r="P274" s="20" t="s">
        <v>133</v>
      </c>
      <c r="Q274" s="20" t="s">
        <v>133</v>
      </c>
      <c r="R274" s="110" t="s">
        <v>124</v>
      </c>
      <c r="S274" s="300" t="s">
        <v>592</v>
      </c>
      <c r="T274" s="109" t="s">
        <v>124</v>
      </c>
      <c r="U274" s="21" t="s">
        <v>124</v>
      </c>
      <c r="V274" s="21" t="s">
        <v>124</v>
      </c>
    </row>
    <row r="275" spans="1:24" x14ac:dyDescent="0.35">
      <c r="B275" s="47" t="s">
        <v>125</v>
      </c>
      <c r="C275" s="46">
        <v>90000048152</v>
      </c>
      <c r="D275" s="46" t="s">
        <v>109</v>
      </c>
      <c r="E275" s="49">
        <v>44508</v>
      </c>
      <c r="F275" s="46">
        <v>40103055793</v>
      </c>
      <c r="G275" s="41" t="s">
        <v>187</v>
      </c>
      <c r="H275" s="67" t="s">
        <v>125</v>
      </c>
      <c r="I275" s="15">
        <v>2</v>
      </c>
      <c r="J275" s="15">
        <v>2</v>
      </c>
      <c r="K275" s="20">
        <v>2</v>
      </c>
      <c r="L275" s="12" t="s">
        <v>124</v>
      </c>
      <c r="M275" s="15">
        <v>2</v>
      </c>
      <c r="N275" s="15">
        <v>0</v>
      </c>
      <c r="O275" s="20">
        <v>1</v>
      </c>
      <c r="P275" s="21" t="s">
        <v>124</v>
      </c>
      <c r="Q275" s="21" t="s">
        <v>124</v>
      </c>
      <c r="R275" s="21" t="s">
        <v>124</v>
      </c>
      <c r="S275" s="21" t="s">
        <v>124</v>
      </c>
      <c r="T275" s="67" t="s">
        <v>125</v>
      </c>
      <c r="U275" s="61">
        <v>12</v>
      </c>
      <c r="V275" s="62">
        <f>SUM(I275:Q275)</f>
        <v>9</v>
      </c>
    </row>
    <row r="276" spans="1:24" ht="72" x14ac:dyDescent="0.35">
      <c r="B276" s="126">
        <v>45111</v>
      </c>
      <c r="C276" s="46">
        <v>90000048152</v>
      </c>
      <c r="D276" s="46" t="s">
        <v>109</v>
      </c>
      <c r="E276" s="49">
        <v>44378</v>
      </c>
      <c r="F276" s="46">
        <v>40003274925</v>
      </c>
      <c r="G276" s="41" t="s">
        <v>183</v>
      </c>
      <c r="H276" s="52">
        <v>42.72</v>
      </c>
      <c r="I276" s="299" t="s">
        <v>414</v>
      </c>
      <c r="J276" s="12" t="s">
        <v>182</v>
      </c>
      <c r="K276" s="109" t="s">
        <v>590</v>
      </c>
      <c r="L276" s="12" t="s">
        <v>121</v>
      </c>
      <c r="M276" s="20" t="s">
        <v>170</v>
      </c>
      <c r="N276" s="310" t="s">
        <v>611</v>
      </c>
      <c r="O276" s="109" t="s">
        <v>591</v>
      </c>
      <c r="P276" s="20" t="s">
        <v>133</v>
      </c>
      <c r="Q276" s="20" t="s">
        <v>133</v>
      </c>
      <c r="R276" s="21" t="s">
        <v>124</v>
      </c>
      <c r="S276" s="300" t="s">
        <v>592</v>
      </c>
      <c r="T276" s="109" t="s">
        <v>124</v>
      </c>
      <c r="U276" s="21" t="s">
        <v>124</v>
      </c>
      <c r="V276" s="21" t="s">
        <v>124</v>
      </c>
    </row>
    <row r="277" spans="1:24" x14ac:dyDescent="0.35">
      <c r="B277" s="67" t="s">
        <v>125</v>
      </c>
      <c r="C277" s="46">
        <v>90000048152</v>
      </c>
      <c r="D277" s="46" t="s">
        <v>109</v>
      </c>
      <c r="E277" s="49">
        <v>44378</v>
      </c>
      <c r="F277" s="46">
        <v>40003274925</v>
      </c>
      <c r="G277" s="41" t="s">
        <v>183</v>
      </c>
      <c r="H277" s="67" t="s">
        <v>125</v>
      </c>
      <c r="I277" s="15">
        <v>2</v>
      </c>
      <c r="J277" s="15">
        <v>2</v>
      </c>
      <c r="K277" s="20">
        <v>2</v>
      </c>
      <c r="L277" s="12" t="s">
        <v>124</v>
      </c>
      <c r="M277" s="15">
        <v>2</v>
      </c>
      <c r="N277" s="15">
        <v>0</v>
      </c>
      <c r="O277" s="20">
        <v>1</v>
      </c>
      <c r="P277" s="21" t="s">
        <v>124</v>
      </c>
      <c r="Q277" s="21" t="s">
        <v>124</v>
      </c>
      <c r="R277" s="21" t="s">
        <v>124</v>
      </c>
      <c r="S277" s="21" t="s">
        <v>124</v>
      </c>
      <c r="T277" s="67" t="s">
        <v>125</v>
      </c>
      <c r="U277" s="61">
        <v>12</v>
      </c>
      <c r="V277" s="62">
        <f>SUM(I277:Q277)</f>
        <v>9</v>
      </c>
    </row>
    <row r="278" spans="1:24" ht="60" x14ac:dyDescent="0.35">
      <c r="B278" s="126">
        <v>45111</v>
      </c>
      <c r="C278" s="46">
        <v>90000048152</v>
      </c>
      <c r="D278" s="46" t="s">
        <v>109</v>
      </c>
      <c r="E278" s="49">
        <v>44378</v>
      </c>
      <c r="F278" s="46">
        <v>40003312216</v>
      </c>
      <c r="G278" s="41" t="s">
        <v>189</v>
      </c>
      <c r="H278" s="51">
        <v>100</v>
      </c>
      <c r="I278" s="299" t="s">
        <v>414</v>
      </c>
      <c r="J278" s="12" t="s">
        <v>182</v>
      </c>
      <c r="K278" s="109" t="s">
        <v>590</v>
      </c>
      <c r="L278" s="12" t="s">
        <v>121</v>
      </c>
      <c r="M278" s="20" t="s">
        <v>170</v>
      </c>
      <c r="N278" s="20" t="s">
        <v>593</v>
      </c>
      <c r="O278" s="109" t="s">
        <v>591</v>
      </c>
      <c r="P278" s="20" t="s">
        <v>133</v>
      </c>
      <c r="Q278" s="20" t="s">
        <v>133</v>
      </c>
      <c r="R278" s="21" t="s">
        <v>124</v>
      </c>
      <c r="S278" s="300" t="s">
        <v>594</v>
      </c>
      <c r="T278" s="20" t="s">
        <v>124</v>
      </c>
      <c r="U278" s="21" t="s">
        <v>124</v>
      </c>
      <c r="V278" s="21" t="s">
        <v>124</v>
      </c>
    </row>
    <row r="279" spans="1:24" x14ac:dyDescent="0.35">
      <c r="B279" s="47" t="s">
        <v>125</v>
      </c>
      <c r="C279" s="46">
        <v>90000048152</v>
      </c>
      <c r="D279" s="46" t="s">
        <v>109</v>
      </c>
      <c r="E279" s="49">
        <v>44378</v>
      </c>
      <c r="F279" s="46">
        <v>40003312216</v>
      </c>
      <c r="G279" s="41" t="s">
        <v>189</v>
      </c>
      <c r="H279" s="67" t="s">
        <v>125</v>
      </c>
      <c r="I279" s="15">
        <v>2</v>
      </c>
      <c r="J279" s="15">
        <v>2</v>
      </c>
      <c r="K279" s="20">
        <v>2</v>
      </c>
      <c r="L279" s="12" t="s">
        <v>124</v>
      </c>
      <c r="M279" s="15">
        <v>2</v>
      </c>
      <c r="N279" s="20">
        <v>2</v>
      </c>
      <c r="O279" s="20">
        <v>1</v>
      </c>
      <c r="P279" s="21" t="s">
        <v>124</v>
      </c>
      <c r="Q279" s="21" t="s">
        <v>124</v>
      </c>
      <c r="R279" s="21" t="s">
        <v>124</v>
      </c>
      <c r="S279" s="21" t="s">
        <v>124</v>
      </c>
      <c r="T279" s="67" t="s">
        <v>125</v>
      </c>
      <c r="U279" s="61">
        <v>12</v>
      </c>
      <c r="V279" s="62">
        <f>SUM(I279:Q279)</f>
        <v>11</v>
      </c>
    </row>
    <row r="280" spans="1:24" ht="72" x14ac:dyDescent="0.35">
      <c r="B280" s="126">
        <v>45111</v>
      </c>
      <c r="C280" s="46">
        <v>90000048152</v>
      </c>
      <c r="D280" s="46" t="s">
        <v>109</v>
      </c>
      <c r="E280" s="49">
        <v>44306</v>
      </c>
      <c r="F280" s="46">
        <v>40003124730</v>
      </c>
      <c r="G280" s="41" t="s">
        <v>32</v>
      </c>
      <c r="H280" s="51">
        <v>100</v>
      </c>
      <c r="I280" s="299" t="s">
        <v>414</v>
      </c>
      <c r="J280" s="299" t="s">
        <v>589</v>
      </c>
      <c r="K280" s="109" t="s">
        <v>590</v>
      </c>
      <c r="L280" s="12" t="s">
        <v>121</v>
      </c>
      <c r="M280" s="20" t="s">
        <v>170</v>
      </c>
      <c r="N280" s="310" t="s">
        <v>612</v>
      </c>
      <c r="O280" s="109" t="s">
        <v>591</v>
      </c>
      <c r="P280" s="20" t="s">
        <v>133</v>
      </c>
      <c r="Q280" s="20" t="s">
        <v>133</v>
      </c>
      <c r="R280" s="21" t="s">
        <v>124</v>
      </c>
      <c r="S280" s="300" t="s">
        <v>592</v>
      </c>
      <c r="T280" s="20" t="s">
        <v>124</v>
      </c>
      <c r="U280" s="21" t="s">
        <v>124</v>
      </c>
      <c r="V280" s="21" t="s">
        <v>124</v>
      </c>
    </row>
    <row r="281" spans="1:24" x14ac:dyDescent="0.35">
      <c r="B281" s="67" t="s">
        <v>125</v>
      </c>
      <c r="C281" s="46">
        <v>90000048152</v>
      </c>
      <c r="D281" s="46" t="s">
        <v>109</v>
      </c>
      <c r="E281" s="49">
        <v>44306</v>
      </c>
      <c r="F281" s="46">
        <v>40003124730</v>
      </c>
      <c r="G281" s="41" t="s">
        <v>32</v>
      </c>
      <c r="H281" s="67" t="s">
        <v>125</v>
      </c>
      <c r="I281" s="15">
        <v>2</v>
      </c>
      <c r="J281" s="15">
        <v>2</v>
      </c>
      <c r="K281" s="20">
        <v>2</v>
      </c>
      <c r="L281" s="12" t="s">
        <v>124</v>
      </c>
      <c r="M281" s="15">
        <v>2</v>
      </c>
      <c r="N281" s="15">
        <v>0</v>
      </c>
      <c r="O281" s="20">
        <v>1</v>
      </c>
      <c r="P281" s="21" t="s">
        <v>124</v>
      </c>
      <c r="Q281" s="21" t="s">
        <v>124</v>
      </c>
      <c r="R281" s="21" t="s">
        <v>124</v>
      </c>
      <c r="S281" s="21" t="s">
        <v>124</v>
      </c>
      <c r="T281" s="67" t="s">
        <v>125</v>
      </c>
      <c r="U281" s="61">
        <v>12</v>
      </c>
      <c r="V281" s="62">
        <f>SUM(I281:Q281)</f>
        <v>9</v>
      </c>
    </row>
    <row r="282" spans="1:24" ht="72" x14ac:dyDescent="0.35">
      <c r="B282" s="126">
        <v>45111</v>
      </c>
      <c r="C282" s="46">
        <v>90000048152</v>
      </c>
      <c r="D282" s="46" t="s">
        <v>109</v>
      </c>
      <c r="E282" s="49">
        <v>44368</v>
      </c>
      <c r="F282" s="46">
        <v>50003142371</v>
      </c>
      <c r="G282" s="41" t="s">
        <v>184</v>
      </c>
      <c r="H282" s="52">
        <v>49.85</v>
      </c>
      <c r="I282" s="299" t="s">
        <v>414</v>
      </c>
      <c r="J282" s="12" t="s">
        <v>182</v>
      </c>
      <c r="K282" s="109" t="s">
        <v>590</v>
      </c>
      <c r="L282" s="111" t="s">
        <v>595</v>
      </c>
      <c r="M282" s="20" t="s">
        <v>170</v>
      </c>
      <c r="N282" s="299" t="s">
        <v>596</v>
      </c>
      <c r="O282" s="109" t="s">
        <v>591</v>
      </c>
      <c r="P282" s="20" t="s">
        <v>133</v>
      </c>
      <c r="Q282" s="20" t="s">
        <v>133</v>
      </c>
      <c r="R282" s="21" t="s">
        <v>124</v>
      </c>
      <c r="S282" s="300" t="s">
        <v>592</v>
      </c>
      <c r="T282" s="109" t="s">
        <v>124</v>
      </c>
      <c r="U282" s="21" t="s">
        <v>124</v>
      </c>
      <c r="V282" s="21" t="s">
        <v>124</v>
      </c>
    </row>
    <row r="283" spans="1:24" x14ac:dyDescent="0.35">
      <c r="B283" s="47" t="s">
        <v>125</v>
      </c>
      <c r="C283" s="46">
        <v>90000048152</v>
      </c>
      <c r="D283" s="46" t="s">
        <v>109</v>
      </c>
      <c r="E283" s="49">
        <v>44368</v>
      </c>
      <c r="F283" s="46">
        <v>50003142371</v>
      </c>
      <c r="G283" s="41" t="s">
        <v>184</v>
      </c>
      <c r="H283" s="67" t="s">
        <v>125</v>
      </c>
      <c r="I283" s="15">
        <v>2</v>
      </c>
      <c r="J283" s="15">
        <v>2</v>
      </c>
      <c r="K283" s="20">
        <v>2</v>
      </c>
      <c r="L283" s="20">
        <v>0</v>
      </c>
      <c r="M283" s="15">
        <v>2</v>
      </c>
      <c r="N283" s="15">
        <v>0</v>
      </c>
      <c r="O283" s="20">
        <v>1</v>
      </c>
      <c r="P283" s="21" t="s">
        <v>124</v>
      </c>
      <c r="Q283" s="21" t="s">
        <v>124</v>
      </c>
      <c r="R283" s="21" t="s">
        <v>124</v>
      </c>
      <c r="S283" s="21" t="s">
        <v>124</v>
      </c>
      <c r="T283" s="67" t="s">
        <v>125</v>
      </c>
      <c r="U283" s="61">
        <v>14</v>
      </c>
      <c r="V283" s="61">
        <f>SUM(I283:Q283)</f>
        <v>9</v>
      </c>
    </row>
    <row r="284" spans="1:24" ht="72" x14ac:dyDescent="0.35">
      <c r="B284" s="126">
        <v>45111</v>
      </c>
      <c r="C284" s="55">
        <v>90000048152</v>
      </c>
      <c r="D284" s="46" t="s">
        <v>109</v>
      </c>
      <c r="E284" s="49">
        <v>44544</v>
      </c>
      <c r="F284" s="46">
        <v>40003411141</v>
      </c>
      <c r="G284" s="41" t="s">
        <v>186</v>
      </c>
      <c r="H284" s="51">
        <v>100</v>
      </c>
      <c r="I284" s="299" t="s">
        <v>414</v>
      </c>
      <c r="J284" s="12" t="s">
        <v>182</v>
      </c>
      <c r="K284" s="109" t="s">
        <v>590</v>
      </c>
      <c r="L284" s="12" t="s">
        <v>121</v>
      </c>
      <c r="M284" s="20" t="s">
        <v>170</v>
      </c>
      <c r="N284" s="310" t="s">
        <v>613</v>
      </c>
      <c r="O284" s="109" t="s">
        <v>591</v>
      </c>
      <c r="P284" s="20" t="s">
        <v>133</v>
      </c>
      <c r="Q284" s="20" t="s">
        <v>133</v>
      </c>
      <c r="R284" s="21" t="s">
        <v>124</v>
      </c>
      <c r="S284" s="300" t="s">
        <v>592</v>
      </c>
      <c r="T284" s="109" t="s">
        <v>124</v>
      </c>
      <c r="U284" s="21" t="s">
        <v>124</v>
      </c>
      <c r="V284" s="21" t="s">
        <v>124</v>
      </c>
    </row>
    <row r="285" spans="1:24" x14ac:dyDescent="0.35">
      <c r="B285" s="47" t="s">
        <v>125</v>
      </c>
      <c r="C285" s="55">
        <v>90000048152</v>
      </c>
      <c r="D285" s="46" t="s">
        <v>109</v>
      </c>
      <c r="E285" s="49">
        <v>44544</v>
      </c>
      <c r="F285" s="46">
        <v>40003411141</v>
      </c>
      <c r="G285" s="41" t="s">
        <v>186</v>
      </c>
      <c r="H285" s="67" t="s">
        <v>125</v>
      </c>
      <c r="I285" s="15">
        <v>2</v>
      </c>
      <c r="J285" s="15">
        <v>2</v>
      </c>
      <c r="K285" s="20">
        <v>2</v>
      </c>
      <c r="L285" s="12" t="s">
        <v>124</v>
      </c>
      <c r="M285" s="15">
        <v>2</v>
      </c>
      <c r="N285" s="15">
        <v>0</v>
      </c>
      <c r="O285" s="20">
        <v>1</v>
      </c>
      <c r="P285" s="21" t="s">
        <v>124</v>
      </c>
      <c r="Q285" s="21" t="s">
        <v>124</v>
      </c>
      <c r="R285" s="21" t="s">
        <v>124</v>
      </c>
      <c r="S285" s="21" t="s">
        <v>124</v>
      </c>
      <c r="T285" s="67" t="s">
        <v>125</v>
      </c>
      <c r="U285" s="61">
        <v>12</v>
      </c>
      <c r="V285" s="62">
        <f>SUM(I285:Q285)</f>
        <v>9</v>
      </c>
    </row>
    <row r="286" spans="1:24" ht="72" x14ac:dyDescent="0.35">
      <c r="B286" s="126">
        <v>45111</v>
      </c>
      <c r="C286" s="46">
        <v>90000048152</v>
      </c>
      <c r="D286" s="46" t="s">
        <v>109</v>
      </c>
      <c r="E286" s="49">
        <v>44481</v>
      </c>
      <c r="F286" s="46">
        <v>40003158864</v>
      </c>
      <c r="G286" s="41" t="s">
        <v>188</v>
      </c>
      <c r="H286" s="51">
        <v>100</v>
      </c>
      <c r="I286" s="299" t="s">
        <v>414</v>
      </c>
      <c r="J286" s="299" t="s">
        <v>597</v>
      </c>
      <c r="K286" s="109" t="s">
        <v>590</v>
      </c>
      <c r="L286" s="12" t="s">
        <v>121</v>
      </c>
      <c r="M286" s="20" t="s">
        <v>170</v>
      </c>
      <c r="N286" s="310" t="s">
        <v>612</v>
      </c>
      <c r="O286" s="109" t="s">
        <v>591</v>
      </c>
      <c r="P286" s="20" t="s">
        <v>133</v>
      </c>
      <c r="Q286" s="20" t="s">
        <v>133</v>
      </c>
      <c r="R286" s="21" t="s">
        <v>124</v>
      </c>
      <c r="S286" s="300" t="s">
        <v>598</v>
      </c>
      <c r="T286" s="20" t="s">
        <v>124</v>
      </c>
      <c r="U286" s="21" t="s">
        <v>124</v>
      </c>
      <c r="V286" s="21" t="s">
        <v>124</v>
      </c>
    </row>
    <row r="287" spans="1:24" x14ac:dyDescent="0.35">
      <c r="B287" s="67" t="s">
        <v>125</v>
      </c>
      <c r="C287" s="46">
        <v>90000048152</v>
      </c>
      <c r="D287" s="46" t="s">
        <v>109</v>
      </c>
      <c r="E287" s="49">
        <v>44481</v>
      </c>
      <c r="F287" s="46">
        <v>40003158864</v>
      </c>
      <c r="G287" s="41" t="s">
        <v>188</v>
      </c>
      <c r="H287" s="67" t="s">
        <v>125</v>
      </c>
      <c r="I287" s="15">
        <v>2</v>
      </c>
      <c r="J287" s="15">
        <v>1</v>
      </c>
      <c r="K287" s="20">
        <v>2</v>
      </c>
      <c r="L287" s="12" t="s">
        <v>124</v>
      </c>
      <c r="M287" s="15">
        <v>2</v>
      </c>
      <c r="N287" s="15">
        <v>0</v>
      </c>
      <c r="O287" s="20">
        <v>1</v>
      </c>
      <c r="P287" s="21" t="s">
        <v>124</v>
      </c>
      <c r="Q287" s="21" t="s">
        <v>124</v>
      </c>
      <c r="R287" s="21" t="s">
        <v>124</v>
      </c>
      <c r="S287" s="21" t="s">
        <v>124</v>
      </c>
      <c r="T287" s="67" t="s">
        <v>125</v>
      </c>
      <c r="U287" s="61">
        <v>10</v>
      </c>
      <c r="V287" s="62">
        <f>SUM(I287:Q287)</f>
        <v>8</v>
      </c>
    </row>
    <row r="288" spans="1:24" ht="48" x14ac:dyDescent="0.35">
      <c r="B288" s="126">
        <v>45111</v>
      </c>
      <c r="C288" s="46">
        <v>90000048152</v>
      </c>
      <c r="D288" s="46" t="s">
        <v>109</v>
      </c>
      <c r="E288" s="49">
        <v>42447</v>
      </c>
      <c r="F288" s="46">
        <v>40103032305</v>
      </c>
      <c r="G288" s="41" t="s">
        <v>190</v>
      </c>
      <c r="H288" s="51">
        <v>100</v>
      </c>
      <c r="I288" s="299" t="s">
        <v>414</v>
      </c>
      <c r="J288" s="12" t="s">
        <v>182</v>
      </c>
      <c r="K288" s="109" t="s">
        <v>590</v>
      </c>
      <c r="L288" s="12" t="s">
        <v>121</v>
      </c>
      <c r="M288" s="20" t="s">
        <v>170</v>
      </c>
      <c r="N288" s="68" t="s">
        <v>614</v>
      </c>
      <c r="O288" s="20" t="s">
        <v>130</v>
      </c>
      <c r="P288" s="20" t="s">
        <v>133</v>
      </c>
      <c r="Q288" s="20" t="s">
        <v>133</v>
      </c>
      <c r="R288" s="21" t="s">
        <v>124</v>
      </c>
      <c r="S288" s="300" t="s">
        <v>592</v>
      </c>
      <c r="T288" s="84" t="s">
        <v>599</v>
      </c>
      <c r="U288" s="21" t="s">
        <v>124</v>
      </c>
      <c r="V288" s="21" t="s">
        <v>124</v>
      </c>
    </row>
    <row r="289" spans="1:24" x14ac:dyDescent="0.35">
      <c r="B289" s="67" t="s">
        <v>125</v>
      </c>
      <c r="C289" s="46">
        <v>90000048152</v>
      </c>
      <c r="D289" s="46" t="s">
        <v>109</v>
      </c>
      <c r="E289" s="49">
        <v>42447</v>
      </c>
      <c r="F289" s="46">
        <v>40103032305</v>
      </c>
      <c r="G289" s="41" t="s">
        <v>190</v>
      </c>
      <c r="H289" s="67" t="s">
        <v>125</v>
      </c>
      <c r="I289" s="15">
        <v>2</v>
      </c>
      <c r="J289" s="15">
        <v>2</v>
      </c>
      <c r="K289" s="20">
        <v>2</v>
      </c>
      <c r="L289" s="12" t="s">
        <v>124</v>
      </c>
      <c r="M289" s="15">
        <v>2</v>
      </c>
      <c r="N289" s="20">
        <v>0</v>
      </c>
      <c r="O289" s="20">
        <v>0</v>
      </c>
      <c r="P289" s="21" t="s">
        <v>124</v>
      </c>
      <c r="Q289" s="21" t="s">
        <v>124</v>
      </c>
      <c r="R289" s="21" t="s">
        <v>124</v>
      </c>
      <c r="S289" s="21" t="s">
        <v>124</v>
      </c>
      <c r="T289" s="67" t="s">
        <v>125</v>
      </c>
      <c r="U289" s="61">
        <v>12</v>
      </c>
      <c r="V289" s="62">
        <f>SUM(I289:Q289)</f>
        <v>8</v>
      </c>
    </row>
    <row r="290" spans="1:24" ht="60" x14ac:dyDescent="0.35">
      <c r="B290" s="126">
        <v>45111</v>
      </c>
      <c r="C290" s="45">
        <v>90000048152</v>
      </c>
      <c r="D290" s="46" t="s">
        <v>109</v>
      </c>
      <c r="E290" s="49">
        <v>43175</v>
      </c>
      <c r="F290" s="46">
        <v>40103037514</v>
      </c>
      <c r="G290" s="41" t="s">
        <v>5</v>
      </c>
      <c r="H290" s="52">
        <v>9.39</v>
      </c>
      <c r="I290" s="12" t="s">
        <v>120</v>
      </c>
      <c r="J290" s="12" t="s">
        <v>194</v>
      </c>
      <c r="K290" s="20" t="s">
        <v>600</v>
      </c>
      <c r="L290" s="111" t="s">
        <v>577</v>
      </c>
      <c r="M290" s="20" t="s">
        <v>170</v>
      </c>
      <c r="N290" s="68" t="s">
        <v>614</v>
      </c>
      <c r="O290" s="20" t="s">
        <v>130</v>
      </c>
      <c r="P290" s="20" t="s">
        <v>195</v>
      </c>
      <c r="Q290" s="20" t="s">
        <v>133</v>
      </c>
      <c r="R290" s="21" t="s">
        <v>124</v>
      </c>
      <c r="S290" s="300" t="s">
        <v>592</v>
      </c>
      <c r="T290" s="42" t="s">
        <v>601</v>
      </c>
      <c r="U290" s="21" t="s">
        <v>124</v>
      </c>
      <c r="V290" s="21" t="s">
        <v>124</v>
      </c>
    </row>
    <row r="291" spans="1:24" x14ac:dyDescent="0.35">
      <c r="B291" s="47" t="s">
        <v>125</v>
      </c>
      <c r="C291" s="45">
        <v>90000048152</v>
      </c>
      <c r="D291" s="46" t="s">
        <v>109</v>
      </c>
      <c r="E291" s="49">
        <v>43175</v>
      </c>
      <c r="F291" s="46">
        <v>40103037514</v>
      </c>
      <c r="G291" s="41" t="s">
        <v>5</v>
      </c>
      <c r="H291" s="67" t="s">
        <v>125</v>
      </c>
      <c r="I291" s="15">
        <v>2</v>
      </c>
      <c r="J291" s="15">
        <v>2</v>
      </c>
      <c r="K291" s="20">
        <v>1</v>
      </c>
      <c r="L291" s="12" t="s">
        <v>124</v>
      </c>
      <c r="M291" s="15">
        <v>2</v>
      </c>
      <c r="N291" s="20">
        <v>0</v>
      </c>
      <c r="O291" s="20">
        <v>0</v>
      </c>
      <c r="P291" s="20">
        <v>1</v>
      </c>
      <c r="Q291" s="21" t="s">
        <v>124</v>
      </c>
      <c r="R291" s="21" t="s">
        <v>124</v>
      </c>
      <c r="S291" s="21" t="s">
        <v>124</v>
      </c>
      <c r="T291" s="67" t="s">
        <v>125</v>
      </c>
      <c r="U291" s="61">
        <v>12</v>
      </c>
      <c r="V291" s="62">
        <f>SUM(I291:Q291)</f>
        <v>8</v>
      </c>
    </row>
    <row r="292" spans="1:24" ht="48" x14ac:dyDescent="0.35">
      <c r="B292" s="126">
        <v>45111</v>
      </c>
      <c r="C292" s="46">
        <v>90000048152</v>
      </c>
      <c r="D292" s="46" t="s">
        <v>109</v>
      </c>
      <c r="E292" s="49">
        <v>44386</v>
      </c>
      <c r="F292" s="46">
        <v>44103015509</v>
      </c>
      <c r="G292" s="41" t="s">
        <v>6</v>
      </c>
      <c r="H292" s="51">
        <v>0.23757</v>
      </c>
      <c r="I292" s="299" t="s">
        <v>414</v>
      </c>
      <c r="J292" s="12" t="s">
        <v>194</v>
      </c>
      <c r="K292" s="109" t="s">
        <v>590</v>
      </c>
      <c r="L292" s="311" t="s">
        <v>615</v>
      </c>
      <c r="M292" s="20" t="s">
        <v>170</v>
      </c>
      <c r="N292" s="68" t="s">
        <v>614</v>
      </c>
      <c r="O292" s="20" t="s">
        <v>130</v>
      </c>
      <c r="P292" s="20" t="s">
        <v>133</v>
      </c>
      <c r="Q292" s="20" t="s">
        <v>133</v>
      </c>
      <c r="R292" s="21" t="s">
        <v>124</v>
      </c>
      <c r="S292" s="300" t="s">
        <v>592</v>
      </c>
      <c r="U292" s="21" t="s">
        <v>124</v>
      </c>
      <c r="V292" s="21" t="s">
        <v>124</v>
      </c>
    </row>
    <row r="293" spans="1:24" x14ac:dyDescent="0.35">
      <c r="B293" s="47" t="s">
        <v>125</v>
      </c>
      <c r="C293" s="46">
        <v>90000048152</v>
      </c>
      <c r="D293" s="46" t="s">
        <v>109</v>
      </c>
      <c r="E293" s="49">
        <v>44386</v>
      </c>
      <c r="F293" s="46">
        <v>44103015509</v>
      </c>
      <c r="G293" s="41" t="s">
        <v>6</v>
      </c>
      <c r="H293" s="67" t="s">
        <v>125</v>
      </c>
      <c r="I293" s="15">
        <v>1</v>
      </c>
      <c r="J293" s="15">
        <v>2</v>
      </c>
      <c r="K293" s="20">
        <v>2</v>
      </c>
      <c r="L293" s="15">
        <v>0</v>
      </c>
      <c r="M293" s="20">
        <v>2</v>
      </c>
      <c r="N293" s="20">
        <v>0</v>
      </c>
      <c r="O293" s="20">
        <v>0</v>
      </c>
      <c r="P293" s="21" t="s">
        <v>124</v>
      </c>
      <c r="Q293" s="21" t="s">
        <v>124</v>
      </c>
      <c r="R293" s="21" t="s">
        <v>124</v>
      </c>
      <c r="S293" s="21" t="s">
        <v>124</v>
      </c>
      <c r="T293" s="67" t="s">
        <v>125</v>
      </c>
      <c r="U293" s="61">
        <v>12</v>
      </c>
      <c r="V293" s="62">
        <f>SUM(I293:Q293)</f>
        <v>7</v>
      </c>
    </row>
    <row r="294" spans="1:24" ht="96" x14ac:dyDescent="0.35">
      <c r="B294" s="126">
        <v>45111</v>
      </c>
      <c r="C294" s="46">
        <v>90000048152</v>
      </c>
      <c r="D294" s="46" t="s">
        <v>109</v>
      </c>
      <c r="E294" s="251">
        <v>44673</v>
      </c>
      <c r="F294" s="46">
        <v>40003016840</v>
      </c>
      <c r="G294" s="41" t="s">
        <v>192</v>
      </c>
      <c r="H294" s="51">
        <v>1.49</v>
      </c>
      <c r="I294" s="299" t="s">
        <v>414</v>
      </c>
      <c r="J294" s="12" t="s">
        <v>194</v>
      </c>
      <c r="K294" s="20" t="s">
        <v>605</v>
      </c>
      <c r="L294" s="12" t="s">
        <v>121</v>
      </c>
      <c r="M294" s="20" t="s">
        <v>170</v>
      </c>
      <c r="N294" s="20" t="s">
        <v>193</v>
      </c>
      <c r="O294" s="20" t="s">
        <v>130</v>
      </c>
      <c r="P294" s="20" t="s">
        <v>606</v>
      </c>
      <c r="Q294" s="20" t="s">
        <v>133</v>
      </c>
      <c r="R294" s="21" t="s">
        <v>124</v>
      </c>
      <c r="S294" s="16" t="s">
        <v>607</v>
      </c>
      <c r="T294" s="20" t="s">
        <v>124</v>
      </c>
      <c r="U294" s="150" t="s">
        <v>124</v>
      </c>
      <c r="V294" s="150" t="s">
        <v>124</v>
      </c>
    </row>
    <row r="295" spans="1:24" x14ac:dyDescent="0.35">
      <c r="B295" s="47" t="s">
        <v>125</v>
      </c>
      <c r="C295" s="46">
        <v>90000048152</v>
      </c>
      <c r="D295" s="46" t="s">
        <v>109</v>
      </c>
      <c r="E295" s="251">
        <v>44673</v>
      </c>
      <c r="F295" s="46">
        <v>40003016840</v>
      </c>
      <c r="G295" s="41" t="s">
        <v>192</v>
      </c>
      <c r="H295" s="67" t="s">
        <v>125</v>
      </c>
      <c r="I295" s="15">
        <v>2</v>
      </c>
      <c r="J295" s="15">
        <v>2</v>
      </c>
      <c r="K295" s="20">
        <v>1</v>
      </c>
      <c r="L295" s="12" t="s">
        <v>124</v>
      </c>
      <c r="M295" s="20">
        <v>2</v>
      </c>
      <c r="N295" s="20">
        <v>0</v>
      </c>
      <c r="O295" s="20">
        <v>0</v>
      </c>
      <c r="P295" s="20">
        <v>1</v>
      </c>
      <c r="Q295" s="21" t="s">
        <v>124</v>
      </c>
      <c r="R295" s="21" t="s">
        <v>124</v>
      </c>
      <c r="S295" s="21" t="s">
        <v>124</v>
      </c>
      <c r="T295" s="67" t="s">
        <v>125</v>
      </c>
      <c r="U295" s="61">
        <v>12</v>
      </c>
      <c r="V295" s="62">
        <f>SUM(I295:Q295)</f>
        <v>8</v>
      </c>
    </row>
    <row r="296" spans="1:24" ht="60" x14ac:dyDescent="0.35">
      <c r="B296" s="295">
        <v>45111</v>
      </c>
      <c r="C296" s="226">
        <v>90000068799</v>
      </c>
      <c r="D296" s="226" t="s">
        <v>581</v>
      </c>
      <c r="E296" s="275" t="s">
        <v>582</v>
      </c>
      <c r="F296" s="226">
        <v>40003171701</v>
      </c>
      <c r="G296" s="228" t="s">
        <v>191</v>
      </c>
      <c r="H296" s="229">
        <v>100</v>
      </c>
      <c r="I296" s="301" t="s">
        <v>414</v>
      </c>
      <c r="J296" s="230" t="s">
        <v>182</v>
      </c>
      <c r="K296" s="302" t="s">
        <v>603</v>
      </c>
      <c r="L296" s="230" t="s">
        <v>121</v>
      </c>
      <c r="M296" s="231" t="s">
        <v>170</v>
      </c>
      <c r="N296" s="231" t="s">
        <v>602</v>
      </c>
      <c r="O296" s="302" t="s">
        <v>591</v>
      </c>
      <c r="P296" s="231" t="s">
        <v>133</v>
      </c>
      <c r="Q296" s="231" t="s">
        <v>133</v>
      </c>
      <c r="R296" s="235" t="s">
        <v>124</v>
      </c>
      <c r="S296" s="303" t="s">
        <v>594</v>
      </c>
      <c r="T296" s="304" t="s">
        <v>604</v>
      </c>
      <c r="U296" s="150" t="s">
        <v>124</v>
      </c>
      <c r="V296" s="150" t="s">
        <v>124</v>
      </c>
    </row>
    <row r="297" spans="1:24" x14ac:dyDescent="0.35">
      <c r="B297" s="296" t="s">
        <v>125</v>
      </c>
      <c r="C297" s="226">
        <v>90000068799</v>
      </c>
      <c r="D297" s="226" t="s">
        <v>581</v>
      </c>
      <c r="E297" s="275" t="s">
        <v>582</v>
      </c>
      <c r="F297" s="226">
        <v>40003171701</v>
      </c>
      <c r="G297" s="228" t="s">
        <v>191</v>
      </c>
      <c r="H297" s="297" t="s">
        <v>125</v>
      </c>
      <c r="I297" s="237">
        <v>2</v>
      </c>
      <c r="J297" s="237">
        <v>2</v>
      </c>
      <c r="K297" s="231">
        <v>2</v>
      </c>
      <c r="L297" s="230" t="s">
        <v>124</v>
      </c>
      <c r="M297" s="237">
        <v>2</v>
      </c>
      <c r="N297" s="231">
        <v>2</v>
      </c>
      <c r="O297" s="231">
        <v>1</v>
      </c>
      <c r="P297" s="235" t="s">
        <v>124</v>
      </c>
      <c r="Q297" s="235" t="s">
        <v>124</v>
      </c>
      <c r="R297" s="235" t="s">
        <v>124</v>
      </c>
      <c r="S297" s="235" t="s">
        <v>124</v>
      </c>
      <c r="T297" s="297" t="s">
        <v>125</v>
      </c>
      <c r="U297" s="61">
        <v>12</v>
      </c>
      <c r="V297" s="62">
        <f>SUM(I297:Q297)</f>
        <v>11</v>
      </c>
    </row>
    <row r="298" spans="1:24" ht="60" x14ac:dyDescent="0.35">
      <c r="B298" s="295">
        <v>45111</v>
      </c>
      <c r="C298" s="226">
        <v>90000048398</v>
      </c>
      <c r="D298" s="226" t="s">
        <v>95</v>
      </c>
      <c r="E298" s="275">
        <v>41752</v>
      </c>
      <c r="F298" s="226">
        <v>40003319252</v>
      </c>
      <c r="G298" s="228" t="s">
        <v>200</v>
      </c>
      <c r="H298" s="229">
        <v>0.73831000000000002</v>
      </c>
      <c r="I298" s="301" t="s">
        <v>414</v>
      </c>
      <c r="J298" s="230" t="s">
        <v>194</v>
      </c>
      <c r="K298" s="231" t="s">
        <v>605</v>
      </c>
      <c r="L298" s="230" t="s">
        <v>121</v>
      </c>
      <c r="M298" s="231" t="s">
        <v>170</v>
      </c>
      <c r="N298" s="183" t="s">
        <v>614</v>
      </c>
      <c r="O298" s="233" t="s">
        <v>130</v>
      </c>
      <c r="P298" s="231" t="s">
        <v>606</v>
      </c>
      <c r="Q298" s="231" t="s">
        <v>133</v>
      </c>
      <c r="R298" s="235"/>
      <c r="S298" s="305" t="s">
        <v>608</v>
      </c>
      <c r="T298" s="306" t="s">
        <v>609</v>
      </c>
      <c r="U298" s="307" t="s">
        <v>124</v>
      </c>
      <c r="V298" s="307" t="s">
        <v>124</v>
      </c>
    </row>
    <row r="299" spans="1:24" x14ac:dyDescent="0.35">
      <c r="B299" s="296" t="s">
        <v>125</v>
      </c>
      <c r="C299" s="226">
        <v>90000048398</v>
      </c>
      <c r="D299" s="226" t="s">
        <v>95</v>
      </c>
      <c r="E299" s="275">
        <v>41752</v>
      </c>
      <c r="F299" s="226">
        <v>40003319252</v>
      </c>
      <c r="G299" s="228" t="s">
        <v>200</v>
      </c>
      <c r="H299" s="297" t="s">
        <v>125</v>
      </c>
      <c r="I299" s="237">
        <v>2</v>
      </c>
      <c r="J299" s="237">
        <v>2</v>
      </c>
      <c r="K299" s="231">
        <v>1</v>
      </c>
      <c r="L299" s="230" t="s">
        <v>124</v>
      </c>
      <c r="M299" s="231">
        <v>2</v>
      </c>
      <c r="N299" s="231">
        <v>0</v>
      </c>
      <c r="O299" s="231">
        <v>0</v>
      </c>
      <c r="P299" s="231">
        <v>1</v>
      </c>
      <c r="Q299" s="235" t="s">
        <v>124</v>
      </c>
      <c r="R299" s="235" t="s">
        <v>124</v>
      </c>
      <c r="S299" s="235" t="s">
        <v>124</v>
      </c>
      <c r="T299" s="297" t="s">
        <v>125</v>
      </c>
      <c r="U299" s="308">
        <v>12</v>
      </c>
      <c r="V299" s="309">
        <f>SUM(I299:Q299)</f>
        <v>8</v>
      </c>
    </row>
    <row r="300" spans="1:24" ht="36" x14ac:dyDescent="0.35">
      <c r="B300" s="291">
        <v>45111</v>
      </c>
      <c r="C300" s="254">
        <v>90000048152</v>
      </c>
      <c r="D300" s="254" t="s">
        <v>109</v>
      </c>
      <c r="E300" s="255">
        <v>44466</v>
      </c>
      <c r="F300" s="254">
        <v>40003361616</v>
      </c>
      <c r="G300" s="256" t="s">
        <v>185</v>
      </c>
      <c r="H300" s="292" t="s">
        <v>583</v>
      </c>
      <c r="I300" s="260" t="s">
        <v>130</v>
      </c>
      <c r="J300" s="260" t="s">
        <v>130</v>
      </c>
      <c r="K300" s="260" t="s">
        <v>130</v>
      </c>
      <c r="L300" s="260" t="s">
        <v>121</v>
      </c>
      <c r="M300" s="262" t="s">
        <v>130</v>
      </c>
      <c r="N300" s="262" t="s">
        <v>130</v>
      </c>
      <c r="O300" s="262" t="s">
        <v>130</v>
      </c>
      <c r="P300" s="262" t="s">
        <v>133</v>
      </c>
      <c r="Q300" s="262" t="s">
        <v>133</v>
      </c>
      <c r="R300" s="261" t="s">
        <v>124</v>
      </c>
      <c r="S300" s="261" t="s">
        <v>124</v>
      </c>
      <c r="T300" s="262" t="s">
        <v>124</v>
      </c>
      <c r="U300" s="261" t="s">
        <v>124</v>
      </c>
      <c r="V300" s="261" t="s">
        <v>124</v>
      </c>
      <c r="X300" t="s">
        <v>402</v>
      </c>
    </row>
    <row r="301" spans="1:24" ht="108" x14ac:dyDescent="0.35">
      <c r="A301" s="279" t="s">
        <v>169</v>
      </c>
      <c r="B301" s="94"/>
      <c r="C301" s="95"/>
      <c r="D301" s="294" t="s">
        <v>585</v>
      </c>
      <c r="E301" s="186"/>
      <c r="F301" s="187">
        <v>13</v>
      </c>
      <c r="G301" s="188" t="s">
        <v>584</v>
      </c>
      <c r="H301" s="97" t="s">
        <v>125</v>
      </c>
      <c r="I301" s="35"/>
      <c r="J301" s="35"/>
      <c r="K301" s="312"/>
      <c r="L301" s="98"/>
      <c r="M301" s="26"/>
      <c r="N301" s="90"/>
      <c r="O301" s="90"/>
      <c r="P301" s="11"/>
      <c r="Q301" s="11"/>
      <c r="R301" s="313" t="s">
        <v>616</v>
      </c>
      <c r="S301" s="29"/>
      <c r="T301" s="58" t="s">
        <v>617</v>
      </c>
      <c r="U301" s="119">
        <f>SUM(U275:U298)</f>
        <v>144</v>
      </c>
      <c r="V301" s="119">
        <f>SUM(V275:V298)</f>
        <v>106</v>
      </c>
      <c r="W301" s="314">
        <f>V301/U301*100</f>
        <v>73.611111111111114</v>
      </c>
      <c r="X301" s="315">
        <v>64.03</v>
      </c>
    </row>
    <row r="302" spans="1:24" ht="48" x14ac:dyDescent="0.35">
      <c r="B302" s="50">
        <v>45114</v>
      </c>
      <c r="C302" s="46">
        <v>90009067337</v>
      </c>
      <c r="D302" s="46" t="s">
        <v>110</v>
      </c>
      <c r="E302" s="49">
        <v>44547</v>
      </c>
      <c r="F302" s="46">
        <v>43903000435</v>
      </c>
      <c r="G302" s="41" t="s">
        <v>34</v>
      </c>
      <c r="H302" s="51">
        <v>100</v>
      </c>
      <c r="I302" s="12" t="s">
        <v>120</v>
      </c>
      <c r="J302" s="20" t="s">
        <v>644</v>
      </c>
      <c r="K302" s="20" t="s">
        <v>130</v>
      </c>
      <c r="L302" s="12" t="s">
        <v>121</v>
      </c>
      <c r="M302" s="20" t="s">
        <v>648</v>
      </c>
      <c r="N302" s="20" t="s">
        <v>643</v>
      </c>
      <c r="O302" s="20" t="s">
        <v>644</v>
      </c>
      <c r="P302" s="20" t="s">
        <v>133</v>
      </c>
      <c r="Q302" s="20" t="s">
        <v>133</v>
      </c>
      <c r="R302" s="20" t="s">
        <v>124</v>
      </c>
      <c r="S302" s="344" t="s">
        <v>174</v>
      </c>
      <c r="T302" s="345" t="s">
        <v>645</v>
      </c>
      <c r="U302" s="93" t="s">
        <v>124</v>
      </c>
      <c r="V302" s="93" t="s">
        <v>124</v>
      </c>
      <c r="W302" s="4"/>
    </row>
    <row r="303" spans="1:24" x14ac:dyDescent="0.35">
      <c r="B303" s="47" t="s">
        <v>125</v>
      </c>
      <c r="C303" s="46">
        <v>90009067337</v>
      </c>
      <c r="D303" s="46" t="s">
        <v>110</v>
      </c>
      <c r="E303" s="49">
        <v>44547</v>
      </c>
      <c r="F303" s="46">
        <v>43903000435</v>
      </c>
      <c r="G303" s="41" t="s">
        <v>34</v>
      </c>
      <c r="H303" s="47" t="s">
        <v>125</v>
      </c>
      <c r="I303" s="15">
        <v>2</v>
      </c>
      <c r="J303" s="15">
        <v>1</v>
      </c>
      <c r="K303" s="20">
        <v>0</v>
      </c>
      <c r="L303" s="12" t="s">
        <v>124</v>
      </c>
      <c r="M303" s="20">
        <v>1</v>
      </c>
      <c r="N303" s="20">
        <v>2</v>
      </c>
      <c r="O303" s="15">
        <v>1</v>
      </c>
      <c r="P303" s="21" t="s">
        <v>124</v>
      </c>
      <c r="Q303" s="21" t="s">
        <v>124</v>
      </c>
      <c r="R303" s="20" t="s">
        <v>124</v>
      </c>
      <c r="S303" s="41"/>
      <c r="T303" s="346" t="s">
        <v>125</v>
      </c>
      <c r="U303" s="64">
        <v>12</v>
      </c>
      <c r="V303" s="10">
        <f>SUM(I303:Q303)</f>
        <v>7</v>
      </c>
      <c r="W303" s="4"/>
    </row>
    <row r="304" spans="1:24" ht="36" x14ac:dyDescent="0.35">
      <c r="B304" s="50">
        <v>45114</v>
      </c>
      <c r="C304" s="45">
        <v>90009067337</v>
      </c>
      <c r="D304" s="46" t="s">
        <v>110</v>
      </c>
      <c r="E304" s="49">
        <v>42724</v>
      </c>
      <c r="F304" s="46">
        <v>40003189328</v>
      </c>
      <c r="G304" s="41" t="s">
        <v>642</v>
      </c>
      <c r="H304" s="51">
        <v>100</v>
      </c>
      <c r="I304" s="12" t="s">
        <v>120</v>
      </c>
      <c r="J304" s="20" t="s">
        <v>178</v>
      </c>
      <c r="K304" s="20" t="s">
        <v>130</v>
      </c>
      <c r="L304" s="12" t="s">
        <v>121</v>
      </c>
      <c r="M304" s="20" t="s">
        <v>649</v>
      </c>
      <c r="N304" s="20" t="s">
        <v>130</v>
      </c>
      <c r="O304" s="20" t="s">
        <v>179</v>
      </c>
      <c r="P304" s="20" t="s">
        <v>133</v>
      </c>
      <c r="Q304" s="20" t="s">
        <v>133</v>
      </c>
      <c r="R304" s="20" t="s">
        <v>124</v>
      </c>
      <c r="S304" s="42" t="s">
        <v>174</v>
      </c>
      <c r="T304" s="41" t="s">
        <v>307</v>
      </c>
      <c r="U304" s="64" t="s">
        <v>124</v>
      </c>
      <c r="V304" s="64" t="s">
        <v>124</v>
      </c>
      <c r="W304" s="4"/>
    </row>
    <row r="305" spans="1:24" x14ac:dyDescent="0.35">
      <c r="B305" s="47" t="s">
        <v>125</v>
      </c>
      <c r="C305" s="46">
        <v>90009067337</v>
      </c>
      <c r="D305" s="46" t="s">
        <v>110</v>
      </c>
      <c r="E305" s="49">
        <v>42724</v>
      </c>
      <c r="F305" s="46">
        <v>40003189328</v>
      </c>
      <c r="G305" s="41" t="s">
        <v>642</v>
      </c>
      <c r="H305" s="47" t="s">
        <v>125</v>
      </c>
      <c r="I305" s="15">
        <v>2</v>
      </c>
      <c r="J305" s="20">
        <v>1</v>
      </c>
      <c r="K305" s="20">
        <v>0</v>
      </c>
      <c r="L305" s="12" t="s">
        <v>124</v>
      </c>
      <c r="M305" s="20">
        <v>1</v>
      </c>
      <c r="N305" s="20">
        <v>0</v>
      </c>
      <c r="O305" s="20">
        <v>1</v>
      </c>
      <c r="P305" s="21" t="s">
        <v>124</v>
      </c>
      <c r="Q305" s="21" t="s">
        <v>124</v>
      </c>
      <c r="R305" s="20" t="s">
        <v>124</v>
      </c>
      <c r="S305" s="20" t="s">
        <v>124</v>
      </c>
      <c r="T305" s="47" t="s">
        <v>125</v>
      </c>
      <c r="U305" s="64">
        <v>12</v>
      </c>
      <c r="V305" s="10">
        <f>SUM(I305:Q305)</f>
        <v>5</v>
      </c>
      <c r="W305" s="4"/>
    </row>
    <row r="306" spans="1:24" ht="48" x14ac:dyDescent="0.35">
      <c r="B306" s="50">
        <v>45114</v>
      </c>
      <c r="C306" s="46">
        <v>90009067337</v>
      </c>
      <c r="D306" s="46" t="s">
        <v>110</v>
      </c>
      <c r="E306" s="49">
        <v>42368</v>
      </c>
      <c r="F306" s="46">
        <v>44103018609</v>
      </c>
      <c r="G306" s="41" t="s">
        <v>33</v>
      </c>
      <c r="H306" s="51">
        <v>100</v>
      </c>
      <c r="I306" s="12" t="s">
        <v>120</v>
      </c>
      <c r="J306" s="12" t="s">
        <v>175</v>
      </c>
      <c r="K306" s="20" t="s">
        <v>130</v>
      </c>
      <c r="L306" s="12" t="s">
        <v>121</v>
      </c>
      <c r="M306" s="20" t="s">
        <v>649</v>
      </c>
      <c r="N306" s="20" t="s">
        <v>646</v>
      </c>
      <c r="O306" s="20" t="s">
        <v>651</v>
      </c>
      <c r="P306" s="20" t="s">
        <v>133</v>
      </c>
      <c r="Q306" s="20" t="s">
        <v>133</v>
      </c>
      <c r="R306" s="20" t="s">
        <v>124</v>
      </c>
      <c r="S306" s="42" t="s">
        <v>174</v>
      </c>
      <c r="T306" s="20" t="s">
        <v>124</v>
      </c>
      <c r="U306" s="64" t="s">
        <v>124</v>
      </c>
      <c r="V306" s="64" t="s">
        <v>124</v>
      </c>
      <c r="W306" s="4"/>
    </row>
    <row r="307" spans="1:24" x14ac:dyDescent="0.35">
      <c r="B307" s="47" t="s">
        <v>125</v>
      </c>
      <c r="C307" s="46">
        <v>90009067337</v>
      </c>
      <c r="D307" s="46" t="s">
        <v>110</v>
      </c>
      <c r="E307" s="49">
        <v>42368</v>
      </c>
      <c r="F307" s="46">
        <v>44103018609</v>
      </c>
      <c r="G307" s="41" t="s">
        <v>33</v>
      </c>
      <c r="H307" s="47" t="s">
        <v>125</v>
      </c>
      <c r="I307" s="15">
        <v>2</v>
      </c>
      <c r="J307" s="15">
        <v>2</v>
      </c>
      <c r="K307" s="20">
        <v>0</v>
      </c>
      <c r="L307" s="12" t="s">
        <v>124</v>
      </c>
      <c r="M307" s="20">
        <v>1</v>
      </c>
      <c r="N307" s="20">
        <v>2</v>
      </c>
      <c r="O307" s="20">
        <v>2</v>
      </c>
      <c r="P307" s="21" t="s">
        <v>124</v>
      </c>
      <c r="Q307" s="21" t="s">
        <v>124</v>
      </c>
      <c r="R307" s="20" t="s">
        <v>124</v>
      </c>
      <c r="S307" s="20" t="s">
        <v>124</v>
      </c>
      <c r="T307" s="47" t="s">
        <v>125</v>
      </c>
      <c r="U307" s="64">
        <v>12</v>
      </c>
      <c r="V307" s="10">
        <f>SUM(I307:Q307)</f>
        <v>9</v>
      </c>
      <c r="W307" s="4"/>
    </row>
    <row r="308" spans="1:24" ht="36" x14ac:dyDescent="0.35">
      <c r="B308" s="50">
        <v>45114</v>
      </c>
      <c r="C308" s="46">
        <v>90009067337</v>
      </c>
      <c r="D308" s="46" t="s">
        <v>110</v>
      </c>
      <c r="E308" s="49">
        <v>44431</v>
      </c>
      <c r="F308" s="46">
        <v>40003252612</v>
      </c>
      <c r="G308" s="41" t="s">
        <v>140</v>
      </c>
      <c r="H308" s="52">
        <v>18.079999999999998</v>
      </c>
      <c r="I308" s="347" t="s">
        <v>649</v>
      </c>
      <c r="J308" s="20" t="s">
        <v>652</v>
      </c>
      <c r="K308" s="20" t="s">
        <v>130</v>
      </c>
      <c r="L308" s="12" t="s">
        <v>121</v>
      </c>
      <c r="M308" s="20" t="s">
        <v>649</v>
      </c>
      <c r="N308" s="20" t="s">
        <v>130</v>
      </c>
      <c r="O308" s="20" t="s">
        <v>130</v>
      </c>
      <c r="P308" s="20" t="s">
        <v>133</v>
      </c>
      <c r="Q308" s="20" t="s">
        <v>133</v>
      </c>
      <c r="R308" s="20" t="s">
        <v>124</v>
      </c>
      <c r="S308" s="20" t="s">
        <v>124</v>
      </c>
      <c r="T308" s="20" t="s">
        <v>124</v>
      </c>
      <c r="U308" s="64" t="s">
        <v>124</v>
      </c>
      <c r="V308" s="64" t="s">
        <v>124</v>
      </c>
      <c r="W308" s="4"/>
    </row>
    <row r="309" spans="1:24" x14ac:dyDescent="0.35">
      <c r="B309" s="47" t="s">
        <v>125</v>
      </c>
      <c r="C309" s="46">
        <v>90009067337</v>
      </c>
      <c r="D309" s="46" t="s">
        <v>110</v>
      </c>
      <c r="E309" s="49">
        <v>44431</v>
      </c>
      <c r="F309" s="46">
        <v>40003252612</v>
      </c>
      <c r="G309" s="41" t="s">
        <v>140</v>
      </c>
      <c r="H309" s="47" t="s">
        <v>125</v>
      </c>
      <c r="I309" s="20">
        <v>1</v>
      </c>
      <c r="J309" s="20">
        <v>1</v>
      </c>
      <c r="K309" s="20">
        <v>0</v>
      </c>
      <c r="L309" s="12" t="s">
        <v>124</v>
      </c>
      <c r="M309" s="20">
        <v>1</v>
      </c>
      <c r="N309" s="20">
        <v>0</v>
      </c>
      <c r="O309" s="20">
        <v>0</v>
      </c>
      <c r="P309" s="21" t="s">
        <v>124</v>
      </c>
      <c r="Q309" s="21" t="s">
        <v>124</v>
      </c>
      <c r="R309" s="20" t="s">
        <v>124</v>
      </c>
      <c r="S309" s="20" t="s">
        <v>124</v>
      </c>
      <c r="T309" s="47" t="s">
        <v>125</v>
      </c>
      <c r="U309" s="64">
        <v>12</v>
      </c>
      <c r="V309" s="10">
        <f>SUM(I309:Q309)</f>
        <v>3</v>
      </c>
      <c r="W309" s="4"/>
    </row>
    <row r="310" spans="1:24" ht="36" x14ac:dyDescent="0.35">
      <c r="B310" s="50">
        <v>45114</v>
      </c>
      <c r="C310" s="46">
        <v>90009067337</v>
      </c>
      <c r="D310" s="46" t="s">
        <v>110</v>
      </c>
      <c r="E310" s="49">
        <v>44386</v>
      </c>
      <c r="F310" s="46">
        <v>44103015509</v>
      </c>
      <c r="G310" s="41" t="s">
        <v>6</v>
      </c>
      <c r="H310" s="51">
        <v>3.5715300000000001</v>
      </c>
      <c r="I310" s="12" t="s">
        <v>120</v>
      </c>
      <c r="J310" s="20" t="s">
        <v>652</v>
      </c>
      <c r="K310" s="20" t="s">
        <v>130</v>
      </c>
      <c r="L310" s="12" t="s">
        <v>181</v>
      </c>
      <c r="M310" s="20" t="s">
        <v>649</v>
      </c>
      <c r="N310" s="20" t="s">
        <v>130</v>
      </c>
      <c r="O310" s="20" t="s">
        <v>130</v>
      </c>
      <c r="P310" s="20" t="s">
        <v>133</v>
      </c>
      <c r="Q310" s="20" t="s">
        <v>133</v>
      </c>
      <c r="R310" s="20" t="s">
        <v>124</v>
      </c>
      <c r="S310" s="42" t="s">
        <v>174</v>
      </c>
      <c r="T310" s="42" t="s">
        <v>647</v>
      </c>
      <c r="U310" s="64" t="s">
        <v>124</v>
      </c>
      <c r="V310" s="64" t="s">
        <v>124</v>
      </c>
      <c r="W310" s="4"/>
    </row>
    <row r="311" spans="1:24" x14ac:dyDescent="0.35">
      <c r="B311" s="67" t="s">
        <v>125</v>
      </c>
      <c r="C311" s="55">
        <v>90009067337</v>
      </c>
      <c r="D311" s="46" t="s">
        <v>110</v>
      </c>
      <c r="E311" s="49">
        <v>44386</v>
      </c>
      <c r="F311" s="46">
        <v>44103015509</v>
      </c>
      <c r="G311" s="41" t="s">
        <v>6</v>
      </c>
      <c r="H311" s="47" t="s">
        <v>125</v>
      </c>
      <c r="I311" s="15">
        <v>2</v>
      </c>
      <c r="J311" s="20">
        <v>1</v>
      </c>
      <c r="K311" s="20">
        <v>0</v>
      </c>
      <c r="L311" s="20">
        <v>0</v>
      </c>
      <c r="M311" s="20">
        <v>1</v>
      </c>
      <c r="N311" s="20">
        <v>0</v>
      </c>
      <c r="O311" s="20">
        <v>0</v>
      </c>
      <c r="P311" s="21" t="s">
        <v>124</v>
      </c>
      <c r="Q311" s="21" t="s">
        <v>124</v>
      </c>
      <c r="R311" s="20" t="s">
        <v>124</v>
      </c>
      <c r="S311" s="20" t="s">
        <v>124</v>
      </c>
      <c r="T311" s="47" t="s">
        <v>125</v>
      </c>
      <c r="U311" s="64">
        <v>14</v>
      </c>
      <c r="V311" s="10">
        <f>SUM(I311:Q311)</f>
        <v>4</v>
      </c>
      <c r="W311" s="4"/>
      <c r="X311" t="s">
        <v>402</v>
      </c>
    </row>
    <row r="312" spans="1:24" ht="36" x14ac:dyDescent="0.35">
      <c r="B312" s="50">
        <v>45114</v>
      </c>
      <c r="C312" s="46">
        <v>90009067337</v>
      </c>
      <c r="D312" s="46" t="s">
        <v>110</v>
      </c>
      <c r="E312" s="49">
        <v>44673</v>
      </c>
      <c r="F312" s="46">
        <v>40003016840</v>
      </c>
      <c r="G312" s="41" t="s">
        <v>126</v>
      </c>
      <c r="H312" s="51">
        <v>4.3</v>
      </c>
      <c r="I312" s="20" t="s">
        <v>649</v>
      </c>
      <c r="J312" s="20" t="s">
        <v>652</v>
      </c>
      <c r="K312" s="20" t="s">
        <v>130</v>
      </c>
      <c r="L312" s="12" t="s">
        <v>121</v>
      </c>
      <c r="M312" s="20" t="s">
        <v>649</v>
      </c>
      <c r="N312" s="20" t="s">
        <v>130</v>
      </c>
      <c r="O312" s="20" t="s">
        <v>130</v>
      </c>
      <c r="P312" s="20" t="s">
        <v>133</v>
      </c>
      <c r="Q312" s="20" t="s">
        <v>133</v>
      </c>
      <c r="R312" s="20" t="s">
        <v>124</v>
      </c>
      <c r="S312" s="42" t="s">
        <v>174</v>
      </c>
      <c r="T312" s="42" t="s">
        <v>177</v>
      </c>
      <c r="U312" s="64" t="s">
        <v>124</v>
      </c>
      <c r="V312" s="64" t="s">
        <v>124</v>
      </c>
      <c r="W312" s="4"/>
    </row>
    <row r="313" spans="1:24" x14ac:dyDescent="0.35">
      <c r="B313" s="67" t="s">
        <v>125</v>
      </c>
      <c r="C313" s="55">
        <v>90009067337</v>
      </c>
      <c r="D313" s="46" t="s">
        <v>110</v>
      </c>
      <c r="E313" s="49">
        <v>44673</v>
      </c>
      <c r="F313" s="46">
        <v>40003016840</v>
      </c>
      <c r="G313" s="41" t="s">
        <v>126</v>
      </c>
      <c r="H313" s="47" t="s">
        <v>125</v>
      </c>
      <c r="I313" s="20">
        <v>1</v>
      </c>
      <c r="J313" s="20">
        <v>1</v>
      </c>
      <c r="K313" s="20">
        <v>0</v>
      </c>
      <c r="L313" s="12" t="s">
        <v>124</v>
      </c>
      <c r="M313" s="20">
        <v>1</v>
      </c>
      <c r="N313" s="20">
        <v>0</v>
      </c>
      <c r="O313" s="20">
        <v>0</v>
      </c>
      <c r="P313" s="21" t="s">
        <v>124</v>
      </c>
      <c r="Q313" s="21" t="s">
        <v>124</v>
      </c>
      <c r="R313" s="20" t="s">
        <v>124</v>
      </c>
      <c r="S313" s="20" t="s">
        <v>124</v>
      </c>
      <c r="T313" s="47" t="s">
        <v>125</v>
      </c>
      <c r="U313" s="64">
        <v>12</v>
      </c>
      <c r="V313" s="10">
        <f>SUM(I313:Q313)</f>
        <v>3</v>
      </c>
      <c r="W313" s="4"/>
      <c r="X313" t="s">
        <v>402</v>
      </c>
    </row>
    <row r="314" spans="1:24" ht="60" x14ac:dyDescent="0.35">
      <c r="A314" s="189" t="s">
        <v>173</v>
      </c>
      <c r="B314" s="91"/>
      <c r="C314" s="77"/>
      <c r="D314" s="348" t="s">
        <v>110</v>
      </c>
      <c r="E314" s="36"/>
      <c r="F314" s="75">
        <v>6</v>
      </c>
      <c r="G314" s="88" t="s">
        <v>650</v>
      </c>
      <c r="H314" s="99" t="s">
        <v>125</v>
      </c>
      <c r="I314" s="69"/>
      <c r="J314" s="69"/>
      <c r="K314" s="57"/>
      <c r="L314" s="57"/>
      <c r="M314" s="33"/>
      <c r="N314" s="33"/>
      <c r="O314" s="33"/>
      <c r="P314" s="23"/>
      <c r="Q314" s="23"/>
      <c r="R314" s="284" t="s">
        <v>616</v>
      </c>
      <c r="S314" s="157"/>
      <c r="T314" s="349" t="s">
        <v>653</v>
      </c>
      <c r="U314" s="65">
        <f>SUM(U303:U311)</f>
        <v>62</v>
      </c>
      <c r="V314" s="65">
        <f>SUM(V303:V311)</f>
        <v>28</v>
      </c>
      <c r="W314" s="317">
        <f>V314/U314*100</f>
        <v>45.161290322580641</v>
      </c>
      <c r="X314" s="317">
        <v>34.375</v>
      </c>
    </row>
    <row r="315" spans="1:24" ht="60" x14ac:dyDescent="0.35">
      <c r="B315" s="50">
        <v>45112</v>
      </c>
      <c r="C315" s="45">
        <v>90009113532</v>
      </c>
      <c r="D315" s="46" t="s">
        <v>111</v>
      </c>
      <c r="E315" s="49">
        <v>44418</v>
      </c>
      <c r="F315" s="46">
        <v>49003000396</v>
      </c>
      <c r="G315" s="41" t="s">
        <v>256</v>
      </c>
      <c r="H315" s="51">
        <v>100</v>
      </c>
      <c r="I315" s="12" t="s">
        <v>414</v>
      </c>
      <c r="J315" s="12" t="s">
        <v>619</v>
      </c>
      <c r="K315" s="12" t="s">
        <v>120</v>
      </c>
      <c r="L315" s="12" t="s">
        <v>121</v>
      </c>
      <c r="M315" s="12" t="s">
        <v>170</v>
      </c>
      <c r="N315" s="20" t="s">
        <v>625</v>
      </c>
      <c r="O315" s="20" t="s">
        <v>134</v>
      </c>
      <c r="P315" s="12" t="s">
        <v>133</v>
      </c>
      <c r="Q315" s="12" t="s">
        <v>133</v>
      </c>
      <c r="R315" s="21" t="s">
        <v>124</v>
      </c>
      <c r="S315" s="83" t="s">
        <v>626</v>
      </c>
      <c r="T315" s="20" t="s">
        <v>124</v>
      </c>
      <c r="U315" s="20" t="s">
        <v>124</v>
      </c>
      <c r="V315" s="20" t="s">
        <v>124</v>
      </c>
    </row>
    <row r="316" spans="1:24" x14ac:dyDescent="0.35">
      <c r="B316" s="101" t="s">
        <v>125</v>
      </c>
      <c r="C316" s="45">
        <v>90009113532</v>
      </c>
      <c r="D316" s="46" t="s">
        <v>111</v>
      </c>
      <c r="E316" s="49">
        <v>44418</v>
      </c>
      <c r="F316" s="46">
        <v>49003000396</v>
      </c>
      <c r="G316" s="41" t="s">
        <v>256</v>
      </c>
      <c r="H316" s="101" t="s">
        <v>125</v>
      </c>
      <c r="I316" s="15">
        <v>2</v>
      </c>
      <c r="J316" s="15">
        <v>2</v>
      </c>
      <c r="K316" s="15">
        <v>2</v>
      </c>
      <c r="L316" s="12" t="s">
        <v>124</v>
      </c>
      <c r="M316" s="15">
        <v>2</v>
      </c>
      <c r="N316" s="20">
        <v>2</v>
      </c>
      <c r="O316" s="20">
        <v>1</v>
      </c>
      <c r="P316" s="15" t="s">
        <v>124</v>
      </c>
      <c r="Q316" s="15" t="s">
        <v>124</v>
      </c>
      <c r="R316" s="21" t="s">
        <v>124</v>
      </c>
      <c r="S316" s="21" t="s">
        <v>124</v>
      </c>
      <c r="T316" s="323" t="s">
        <v>125</v>
      </c>
      <c r="U316" s="143">
        <v>12</v>
      </c>
      <c r="V316" s="144">
        <f>SUM(I316:Q316)</f>
        <v>11</v>
      </c>
    </row>
    <row r="317" spans="1:24" ht="48" x14ac:dyDescent="0.35">
      <c r="B317" s="50">
        <v>45112</v>
      </c>
      <c r="C317" s="46">
        <v>90009113532</v>
      </c>
      <c r="D317" s="46" t="s">
        <v>111</v>
      </c>
      <c r="E317" s="49">
        <v>41941</v>
      </c>
      <c r="F317" s="46">
        <v>41203035896</v>
      </c>
      <c r="G317" s="41" t="s">
        <v>35</v>
      </c>
      <c r="H317" s="51">
        <v>100</v>
      </c>
      <c r="I317" s="12" t="s">
        <v>414</v>
      </c>
      <c r="J317" s="12" t="s">
        <v>120</v>
      </c>
      <c r="K317" s="12" t="s">
        <v>120</v>
      </c>
      <c r="L317" s="12" t="s">
        <v>121</v>
      </c>
      <c r="M317" s="12" t="s">
        <v>170</v>
      </c>
      <c r="N317" s="20" t="s">
        <v>625</v>
      </c>
      <c r="O317" s="20" t="s">
        <v>134</v>
      </c>
      <c r="P317" s="12" t="s">
        <v>133</v>
      </c>
      <c r="Q317" s="12" t="s">
        <v>133</v>
      </c>
      <c r="R317" s="21" t="s">
        <v>124</v>
      </c>
      <c r="S317" s="83" t="s">
        <v>626</v>
      </c>
      <c r="T317" s="20" t="s">
        <v>124</v>
      </c>
      <c r="U317" s="20" t="s">
        <v>124</v>
      </c>
      <c r="V317" s="20" t="s">
        <v>124</v>
      </c>
    </row>
    <row r="318" spans="1:24" x14ac:dyDescent="0.35">
      <c r="B318" s="101" t="s">
        <v>125</v>
      </c>
      <c r="C318" s="46">
        <v>90009113532</v>
      </c>
      <c r="D318" s="46" t="s">
        <v>111</v>
      </c>
      <c r="E318" s="49">
        <v>41941</v>
      </c>
      <c r="F318" s="46">
        <v>41203035896</v>
      </c>
      <c r="G318" s="41" t="s">
        <v>35</v>
      </c>
      <c r="H318" s="101" t="s">
        <v>125</v>
      </c>
      <c r="I318" s="15">
        <v>2</v>
      </c>
      <c r="J318" s="15">
        <v>2</v>
      </c>
      <c r="K318" s="15">
        <v>2</v>
      </c>
      <c r="L318" s="12" t="s">
        <v>124</v>
      </c>
      <c r="M318" s="15">
        <v>2</v>
      </c>
      <c r="N318" s="20">
        <v>2</v>
      </c>
      <c r="O318" s="20">
        <v>1</v>
      </c>
      <c r="P318" s="15" t="s">
        <v>124</v>
      </c>
      <c r="Q318" s="15" t="s">
        <v>124</v>
      </c>
      <c r="R318" s="21" t="s">
        <v>124</v>
      </c>
      <c r="S318" s="21" t="s">
        <v>124</v>
      </c>
      <c r="T318" s="323" t="s">
        <v>125</v>
      </c>
      <c r="U318" s="143">
        <v>12</v>
      </c>
      <c r="V318" s="144">
        <f>SUM(I318:Q318)</f>
        <v>11</v>
      </c>
    </row>
    <row r="319" spans="1:24" ht="96" x14ac:dyDescent="0.35">
      <c r="B319" s="50">
        <v>45112</v>
      </c>
      <c r="C319" s="46">
        <v>90009113532</v>
      </c>
      <c r="D319" s="46" t="s">
        <v>111</v>
      </c>
      <c r="E319" s="49">
        <v>44406</v>
      </c>
      <c r="F319" s="46">
        <v>40003246194</v>
      </c>
      <c r="G319" s="41" t="s">
        <v>36</v>
      </c>
      <c r="H319" s="51">
        <v>11.475020000000001</v>
      </c>
      <c r="I319" s="12" t="s">
        <v>414</v>
      </c>
      <c r="J319" s="12" t="s">
        <v>622</v>
      </c>
      <c r="K319" s="12" t="s">
        <v>120</v>
      </c>
      <c r="L319" s="12" t="s">
        <v>121</v>
      </c>
      <c r="M319" s="12" t="s">
        <v>170</v>
      </c>
      <c r="N319" s="20" t="s">
        <v>625</v>
      </c>
      <c r="O319" s="20" t="s">
        <v>134</v>
      </c>
      <c r="P319" s="12" t="s">
        <v>133</v>
      </c>
      <c r="Q319" s="12" t="s">
        <v>133</v>
      </c>
      <c r="R319" s="21" t="s">
        <v>124</v>
      </c>
      <c r="S319" s="83" t="s">
        <v>630</v>
      </c>
      <c r="T319" s="20" t="s">
        <v>124</v>
      </c>
      <c r="U319" s="20" t="s">
        <v>124</v>
      </c>
      <c r="V319" s="20" t="s">
        <v>124</v>
      </c>
    </row>
    <row r="320" spans="1:24" x14ac:dyDescent="0.35">
      <c r="B320" s="101" t="s">
        <v>125</v>
      </c>
      <c r="C320" s="46">
        <v>90009113532</v>
      </c>
      <c r="D320" s="46" t="s">
        <v>111</v>
      </c>
      <c r="E320" s="49">
        <v>44406</v>
      </c>
      <c r="F320" s="46">
        <v>40003246194</v>
      </c>
      <c r="G320" s="41" t="s">
        <v>36</v>
      </c>
      <c r="H320" s="101" t="s">
        <v>125</v>
      </c>
      <c r="I320" s="15">
        <v>2</v>
      </c>
      <c r="J320" s="15">
        <v>1</v>
      </c>
      <c r="K320" s="15">
        <v>2</v>
      </c>
      <c r="L320" s="12" t="s">
        <v>124</v>
      </c>
      <c r="M320" s="15">
        <v>2</v>
      </c>
      <c r="N320" s="20">
        <v>2</v>
      </c>
      <c r="O320" s="20">
        <v>1</v>
      </c>
      <c r="P320" s="15" t="s">
        <v>124</v>
      </c>
      <c r="Q320" s="15" t="s">
        <v>124</v>
      </c>
      <c r="R320" s="21" t="s">
        <v>124</v>
      </c>
      <c r="S320" s="21" t="s">
        <v>124</v>
      </c>
      <c r="T320" s="323" t="s">
        <v>125</v>
      </c>
      <c r="U320" s="143">
        <v>12</v>
      </c>
      <c r="V320" s="144">
        <f>SUM(I320:Q320)</f>
        <v>10</v>
      </c>
    </row>
    <row r="321" spans="1:24" ht="72" x14ac:dyDescent="0.35">
      <c r="B321" s="50">
        <v>45112</v>
      </c>
      <c r="C321" s="46">
        <v>90009113532</v>
      </c>
      <c r="D321" s="46" t="s">
        <v>111</v>
      </c>
      <c r="E321" s="49">
        <v>44413</v>
      </c>
      <c r="F321" s="46">
        <v>40003382317</v>
      </c>
      <c r="G321" s="41" t="s">
        <v>37</v>
      </c>
      <c r="H321" s="51">
        <v>100</v>
      </c>
      <c r="I321" s="12" t="s">
        <v>414</v>
      </c>
      <c r="J321" s="12" t="s">
        <v>120</v>
      </c>
      <c r="K321" s="12" t="s">
        <v>620</v>
      </c>
      <c r="L321" s="12" t="s">
        <v>121</v>
      </c>
      <c r="M321" s="12" t="s">
        <v>170</v>
      </c>
      <c r="N321" s="20" t="s">
        <v>625</v>
      </c>
      <c r="O321" s="20" t="s">
        <v>134</v>
      </c>
      <c r="P321" s="12" t="s">
        <v>133</v>
      </c>
      <c r="Q321" s="12" t="s">
        <v>133</v>
      </c>
      <c r="R321" s="21" t="s">
        <v>124</v>
      </c>
      <c r="S321" s="83" t="s">
        <v>628</v>
      </c>
      <c r="T321" s="20" t="s">
        <v>124</v>
      </c>
      <c r="U321" s="20" t="s">
        <v>124</v>
      </c>
      <c r="V321" s="20" t="s">
        <v>124</v>
      </c>
    </row>
    <row r="322" spans="1:24" x14ac:dyDescent="0.35">
      <c r="B322" s="101" t="s">
        <v>125</v>
      </c>
      <c r="C322" s="46">
        <v>90009113532</v>
      </c>
      <c r="D322" s="46" t="s">
        <v>111</v>
      </c>
      <c r="E322" s="49">
        <v>44413</v>
      </c>
      <c r="F322" s="46">
        <v>40003382317</v>
      </c>
      <c r="G322" s="41" t="s">
        <v>37</v>
      </c>
      <c r="H322" s="101" t="s">
        <v>125</v>
      </c>
      <c r="I322" s="15">
        <v>2</v>
      </c>
      <c r="J322" s="15">
        <v>2</v>
      </c>
      <c r="K322" s="15">
        <v>2</v>
      </c>
      <c r="L322" s="12" t="s">
        <v>124</v>
      </c>
      <c r="M322" s="15">
        <v>2</v>
      </c>
      <c r="N322" s="20">
        <v>2</v>
      </c>
      <c r="O322" s="20">
        <v>1</v>
      </c>
      <c r="P322" s="15" t="s">
        <v>124</v>
      </c>
      <c r="Q322" s="15" t="s">
        <v>124</v>
      </c>
      <c r="R322" s="21" t="s">
        <v>124</v>
      </c>
      <c r="S322" s="21" t="s">
        <v>124</v>
      </c>
      <c r="T322" s="323" t="s">
        <v>125</v>
      </c>
      <c r="U322" s="143">
        <v>12</v>
      </c>
      <c r="V322" s="144">
        <f>SUM(I322:Q322)</f>
        <v>11</v>
      </c>
    </row>
    <row r="323" spans="1:24" ht="60" x14ac:dyDescent="0.35">
      <c r="B323" s="50">
        <v>45112</v>
      </c>
      <c r="C323" s="46">
        <v>90009113532</v>
      </c>
      <c r="D323" s="46" t="s">
        <v>111</v>
      </c>
      <c r="E323" s="286" t="s">
        <v>618</v>
      </c>
      <c r="F323" s="46">
        <v>40003525848</v>
      </c>
      <c r="G323" s="41" t="s">
        <v>22</v>
      </c>
      <c r="H323" s="51">
        <v>54.549689999999998</v>
      </c>
      <c r="I323" s="12" t="s">
        <v>414</v>
      </c>
      <c r="J323" s="12" t="s">
        <v>621</v>
      </c>
      <c r="K323" s="12" t="s">
        <v>120</v>
      </c>
      <c r="L323" s="12" t="s">
        <v>121</v>
      </c>
      <c r="M323" s="12" t="s">
        <v>170</v>
      </c>
      <c r="N323" s="20" t="s">
        <v>625</v>
      </c>
      <c r="O323" s="20" t="s">
        <v>134</v>
      </c>
      <c r="P323" s="12" t="s">
        <v>133</v>
      </c>
      <c r="Q323" s="12" t="s">
        <v>133</v>
      </c>
      <c r="R323" s="21" t="s">
        <v>124</v>
      </c>
      <c r="S323" s="83" t="s">
        <v>626</v>
      </c>
      <c r="T323" s="20" t="s">
        <v>124</v>
      </c>
      <c r="U323" s="20" t="s">
        <v>124</v>
      </c>
      <c r="V323" s="20" t="s">
        <v>124</v>
      </c>
    </row>
    <row r="324" spans="1:24" x14ac:dyDescent="0.35">
      <c r="B324" s="101" t="s">
        <v>125</v>
      </c>
      <c r="C324" s="46">
        <v>90009113532</v>
      </c>
      <c r="D324" s="46" t="s">
        <v>111</v>
      </c>
      <c r="E324" s="286" t="s">
        <v>618</v>
      </c>
      <c r="F324" s="46">
        <v>40003525848</v>
      </c>
      <c r="G324" s="41" t="s">
        <v>22</v>
      </c>
      <c r="H324" s="101" t="s">
        <v>125</v>
      </c>
      <c r="I324" s="15">
        <v>2</v>
      </c>
      <c r="J324" s="15">
        <v>1</v>
      </c>
      <c r="K324" s="15">
        <v>2</v>
      </c>
      <c r="L324" s="12" t="s">
        <v>124</v>
      </c>
      <c r="M324" s="15">
        <v>2</v>
      </c>
      <c r="N324" s="20">
        <v>2</v>
      </c>
      <c r="O324" s="20">
        <v>1</v>
      </c>
      <c r="P324" s="15" t="s">
        <v>124</v>
      </c>
      <c r="Q324" s="15" t="s">
        <v>124</v>
      </c>
      <c r="R324" s="21" t="s">
        <v>124</v>
      </c>
      <c r="S324" s="21" t="s">
        <v>124</v>
      </c>
      <c r="T324" s="323" t="s">
        <v>125</v>
      </c>
      <c r="U324" s="143">
        <v>12</v>
      </c>
      <c r="V324" s="144">
        <f>SUM(I324:Q324)</f>
        <v>10</v>
      </c>
    </row>
    <row r="325" spans="1:24" ht="72" x14ac:dyDescent="0.35">
      <c r="B325" s="50">
        <v>45112</v>
      </c>
      <c r="C325" s="46">
        <v>90009113532</v>
      </c>
      <c r="D325" s="46" t="s">
        <v>111</v>
      </c>
      <c r="E325" s="49">
        <v>44411</v>
      </c>
      <c r="F325" s="46">
        <v>41203019340</v>
      </c>
      <c r="G325" s="41" t="s">
        <v>38</v>
      </c>
      <c r="H325" s="51">
        <v>48.999809999999997</v>
      </c>
      <c r="I325" s="12" t="s">
        <v>414</v>
      </c>
      <c r="J325" s="12" t="s">
        <v>622</v>
      </c>
      <c r="K325" s="12" t="s">
        <v>620</v>
      </c>
      <c r="L325" s="12" t="s">
        <v>121</v>
      </c>
      <c r="M325" s="12" t="s">
        <v>170</v>
      </c>
      <c r="N325" s="20" t="s">
        <v>629</v>
      </c>
      <c r="O325" s="20" t="s">
        <v>627</v>
      </c>
      <c r="P325" s="12" t="s">
        <v>133</v>
      </c>
      <c r="Q325" s="12" t="s">
        <v>133</v>
      </c>
      <c r="R325" s="21" t="s">
        <v>124</v>
      </c>
      <c r="S325" s="83" t="s">
        <v>626</v>
      </c>
      <c r="T325" s="20" t="s">
        <v>124</v>
      </c>
      <c r="U325" s="20" t="s">
        <v>124</v>
      </c>
      <c r="V325" s="20" t="s">
        <v>124</v>
      </c>
    </row>
    <row r="326" spans="1:24" x14ac:dyDescent="0.35">
      <c r="B326" s="101" t="s">
        <v>125</v>
      </c>
      <c r="C326" s="46">
        <v>90009113532</v>
      </c>
      <c r="D326" s="46" t="s">
        <v>111</v>
      </c>
      <c r="E326" s="49">
        <v>44411</v>
      </c>
      <c r="F326" s="46">
        <v>41203019340</v>
      </c>
      <c r="G326" s="41" t="s">
        <v>38</v>
      </c>
      <c r="H326" s="101" t="s">
        <v>125</v>
      </c>
      <c r="I326" s="15">
        <v>2</v>
      </c>
      <c r="J326" s="15">
        <v>1</v>
      </c>
      <c r="K326" s="15">
        <v>2</v>
      </c>
      <c r="L326" s="12" t="s">
        <v>124</v>
      </c>
      <c r="M326" s="15">
        <v>2</v>
      </c>
      <c r="N326" s="20">
        <v>2</v>
      </c>
      <c r="O326" s="20">
        <v>1</v>
      </c>
      <c r="P326" s="15" t="s">
        <v>124</v>
      </c>
      <c r="Q326" s="15" t="s">
        <v>124</v>
      </c>
      <c r="R326" s="21" t="s">
        <v>124</v>
      </c>
      <c r="S326" s="21" t="s">
        <v>124</v>
      </c>
      <c r="T326" s="323" t="s">
        <v>125</v>
      </c>
      <c r="U326" s="143">
        <v>12</v>
      </c>
      <c r="V326" s="144">
        <f>SUM(I326:Q326)</f>
        <v>10</v>
      </c>
    </row>
    <row r="327" spans="1:24" ht="48" x14ac:dyDescent="0.35">
      <c r="B327" s="50">
        <v>45112</v>
      </c>
      <c r="C327" s="46">
        <v>90009113532</v>
      </c>
      <c r="D327" s="46" t="s">
        <v>111</v>
      </c>
      <c r="E327" s="49">
        <v>44560</v>
      </c>
      <c r="F327" s="46">
        <v>51203036041</v>
      </c>
      <c r="G327" s="41" t="s">
        <v>39</v>
      </c>
      <c r="H327" s="51">
        <v>100</v>
      </c>
      <c r="I327" s="12" t="s">
        <v>414</v>
      </c>
      <c r="J327" s="12" t="s">
        <v>120</v>
      </c>
      <c r="K327" s="12" t="s">
        <v>120</v>
      </c>
      <c r="L327" s="12" t="s">
        <v>121</v>
      </c>
      <c r="M327" s="12" t="s">
        <v>170</v>
      </c>
      <c r="N327" s="20" t="s">
        <v>625</v>
      </c>
      <c r="O327" s="20" t="s">
        <v>134</v>
      </c>
      <c r="P327" s="12" t="s">
        <v>133</v>
      </c>
      <c r="Q327" s="12" t="s">
        <v>133</v>
      </c>
      <c r="R327" s="21" t="s">
        <v>124</v>
      </c>
      <c r="S327" s="83" t="s">
        <v>626</v>
      </c>
      <c r="T327" s="20" t="s">
        <v>124</v>
      </c>
      <c r="U327" s="20" t="s">
        <v>124</v>
      </c>
      <c r="V327" s="20" t="s">
        <v>124</v>
      </c>
    </row>
    <row r="328" spans="1:24" x14ac:dyDescent="0.35">
      <c r="B328" s="101" t="s">
        <v>125</v>
      </c>
      <c r="C328" s="46">
        <v>90009113532</v>
      </c>
      <c r="D328" s="46" t="s">
        <v>111</v>
      </c>
      <c r="E328" s="49">
        <v>44560</v>
      </c>
      <c r="F328" s="46">
        <v>51203036041</v>
      </c>
      <c r="G328" s="41" t="s">
        <v>39</v>
      </c>
      <c r="H328" s="101" t="s">
        <v>125</v>
      </c>
      <c r="I328" s="15">
        <v>2</v>
      </c>
      <c r="J328" s="15">
        <v>2</v>
      </c>
      <c r="K328" s="15">
        <v>2</v>
      </c>
      <c r="L328" s="12" t="s">
        <v>124</v>
      </c>
      <c r="M328" s="15">
        <v>2</v>
      </c>
      <c r="N328" s="20">
        <v>2</v>
      </c>
      <c r="O328" s="20">
        <v>1</v>
      </c>
      <c r="P328" s="15" t="s">
        <v>124</v>
      </c>
      <c r="Q328" s="15" t="s">
        <v>124</v>
      </c>
      <c r="R328" s="21" t="s">
        <v>124</v>
      </c>
      <c r="S328" s="21" t="s">
        <v>124</v>
      </c>
      <c r="T328" s="323" t="s">
        <v>125</v>
      </c>
      <c r="U328" s="143">
        <v>12</v>
      </c>
      <c r="V328" s="144">
        <f>SUM(I328:Q328)</f>
        <v>11</v>
      </c>
    </row>
    <row r="329" spans="1:24" ht="72" x14ac:dyDescent="0.35">
      <c r="B329" s="50">
        <v>45112</v>
      </c>
      <c r="C329" s="46">
        <v>90009113532</v>
      </c>
      <c r="D329" s="46" t="s">
        <v>111</v>
      </c>
      <c r="E329" s="49">
        <v>44557</v>
      </c>
      <c r="F329" s="46">
        <v>41203037401</v>
      </c>
      <c r="G329" s="41" t="s">
        <v>40</v>
      </c>
      <c r="H329" s="51">
        <v>100</v>
      </c>
      <c r="I329" s="12" t="s">
        <v>414</v>
      </c>
      <c r="J329" s="12" t="s">
        <v>619</v>
      </c>
      <c r="K329" s="12" t="s">
        <v>620</v>
      </c>
      <c r="L329" s="12" t="s">
        <v>121</v>
      </c>
      <c r="M329" s="12" t="s">
        <v>170</v>
      </c>
      <c r="N329" s="20" t="s">
        <v>625</v>
      </c>
      <c r="O329" s="20" t="s">
        <v>134</v>
      </c>
      <c r="P329" s="12" t="s">
        <v>133</v>
      </c>
      <c r="Q329" s="12" t="s">
        <v>133</v>
      </c>
      <c r="R329" s="21" t="s">
        <v>124</v>
      </c>
      <c r="S329" s="83" t="s">
        <v>626</v>
      </c>
      <c r="T329" s="20" t="s">
        <v>124</v>
      </c>
      <c r="U329" s="20" t="s">
        <v>124</v>
      </c>
      <c r="V329" s="20" t="s">
        <v>124</v>
      </c>
    </row>
    <row r="330" spans="1:24" x14ac:dyDescent="0.35">
      <c r="B330" s="101" t="s">
        <v>125</v>
      </c>
      <c r="C330" s="46">
        <v>90009113532</v>
      </c>
      <c r="D330" s="46" t="s">
        <v>111</v>
      </c>
      <c r="E330" s="49">
        <v>44557</v>
      </c>
      <c r="F330" s="46">
        <v>41203037401</v>
      </c>
      <c r="G330" s="41" t="s">
        <v>40</v>
      </c>
      <c r="H330" s="101" t="s">
        <v>125</v>
      </c>
      <c r="I330" s="15">
        <v>2</v>
      </c>
      <c r="J330" s="15">
        <v>2</v>
      </c>
      <c r="K330" s="15">
        <v>2</v>
      </c>
      <c r="L330" s="12" t="s">
        <v>124</v>
      </c>
      <c r="M330" s="15">
        <v>2</v>
      </c>
      <c r="N330" s="20">
        <v>2</v>
      </c>
      <c r="O330" s="20">
        <v>1</v>
      </c>
      <c r="P330" s="15" t="s">
        <v>124</v>
      </c>
      <c r="Q330" s="15" t="s">
        <v>124</v>
      </c>
      <c r="R330" s="21" t="s">
        <v>124</v>
      </c>
      <c r="S330" s="21" t="s">
        <v>124</v>
      </c>
      <c r="T330" s="323" t="s">
        <v>125</v>
      </c>
      <c r="U330" s="143">
        <v>12</v>
      </c>
      <c r="V330" s="144">
        <f>SUM(I330:Q330)</f>
        <v>11</v>
      </c>
    </row>
    <row r="331" spans="1:24" ht="48" x14ac:dyDescent="0.35">
      <c r="B331" s="50">
        <v>45112</v>
      </c>
      <c r="C331" s="46">
        <v>90009113532</v>
      </c>
      <c r="D331" s="46" t="s">
        <v>111</v>
      </c>
      <c r="E331" s="49">
        <v>44187</v>
      </c>
      <c r="F331" s="46">
        <v>49003000076</v>
      </c>
      <c r="G331" s="41" t="s">
        <v>41</v>
      </c>
      <c r="H331" s="51">
        <v>100</v>
      </c>
      <c r="I331" s="12" t="s">
        <v>414</v>
      </c>
      <c r="J331" s="12" t="s">
        <v>120</v>
      </c>
      <c r="K331" s="12" t="s">
        <v>120</v>
      </c>
      <c r="L331" s="12" t="s">
        <v>121</v>
      </c>
      <c r="M331" s="12" t="s">
        <v>170</v>
      </c>
      <c r="N331" s="20" t="s">
        <v>625</v>
      </c>
      <c r="O331" s="20" t="s">
        <v>134</v>
      </c>
      <c r="P331" s="12" t="s">
        <v>133</v>
      </c>
      <c r="Q331" s="12" t="s">
        <v>133</v>
      </c>
      <c r="R331" s="21" t="s">
        <v>124</v>
      </c>
      <c r="S331" s="83" t="s">
        <v>626</v>
      </c>
      <c r="T331" s="20" t="s">
        <v>124</v>
      </c>
      <c r="U331" s="20" t="s">
        <v>124</v>
      </c>
      <c r="V331" s="20" t="s">
        <v>124</v>
      </c>
    </row>
    <row r="332" spans="1:24" x14ac:dyDescent="0.35">
      <c r="B332" s="101" t="s">
        <v>125</v>
      </c>
      <c r="C332" s="46">
        <v>90009113532</v>
      </c>
      <c r="D332" s="46" t="s">
        <v>111</v>
      </c>
      <c r="E332" s="49">
        <v>44187</v>
      </c>
      <c r="F332" s="46">
        <v>49003000076</v>
      </c>
      <c r="G332" s="41" t="s">
        <v>41</v>
      </c>
      <c r="H332" s="101" t="s">
        <v>125</v>
      </c>
      <c r="I332" s="15">
        <v>2</v>
      </c>
      <c r="J332" s="15">
        <v>2</v>
      </c>
      <c r="K332" s="15">
        <v>2</v>
      </c>
      <c r="L332" s="12" t="s">
        <v>124</v>
      </c>
      <c r="M332" s="15">
        <v>2</v>
      </c>
      <c r="N332" s="20">
        <v>2</v>
      </c>
      <c r="O332" s="20">
        <v>1</v>
      </c>
      <c r="P332" s="15" t="s">
        <v>124</v>
      </c>
      <c r="Q332" s="15" t="s">
        <v>124</v>
      </c>
      <c r="R332" s="21" t="s">
        <v>124</v>
      </c>
      <c r="S332" s="21" t="s">
        <v>124</v>
      </c>
      <c r="T332" s="323" t="s">
        <v>125</v>
      </c>
      <c r="U332" s="143">
        <v>12</v>
      </c>
      <c r="V332" s="144">
        <f>SUM(I332:Q332)</f>
        <v>11</v>
      </c>
    </row>
    <row r="333" spans="1:24" ht="72" x14ac:dyDescent="0.35">
      <c r="B333" s="50">
        <v>45112</v>
      </c>
      <c r="C333" s="55">
        <v>90009113532</v>
      </c>
      <c r="D333" s="46" t="s">
        <v>111</v>
      </c>
      <c r="E333" s="49">
        <v>44407</v>
      </c>
      <c r="F333" s="46">
        <v>40003579893</v>
      </c>
      <c r="G333" s="41" t="s">
        <v>257</v>
      </c>
      <c r="H333" s="51">
        <v>100</v>
      </c>
      <c r="I333" s="12" t="s">
        <v>414</v>
      </c>
      <c r="J333" s="12" t="s">
        <v>120</v>
      </c>
      <c r="K333" s="12" t="s">
        <v>620</v>
      </c>
      <c r="L333" s="12" t="s">
        <v>121</v>
      </c>
      <c r="M333" s="12" t="s">
        <v>170</v>
      </c>
      <c r="N333" s="20" t="s">
        <v>625</v>
      </c>
      <c r="O333" s="20" t="s">
        <v>134</v>
      </c>
      <c r="P333" s="12" t="s">
        <v>133</v>
      </c>
      <c r="Q333" s="12" t="s">
        <v>133</v>
      </c>
      <c r="R333" s="21" t="s">
        <v>124</v>
      </c>
      <c r="S333" s="83" t="s">
        <v>628</v>
      </c>
      <c r="T333" s="20" t="s">
        <v>124</v>
      </c>
      <c r="U333" s="20" t="s">
        <v>124</v>
      </c>
      <c r="V333" s="20" t="s">
        <v>124</v>
      </c>
    </row>
    <row r="334" spans="1:24" x14ac:dyDescent="0.35">
      <c r="B334" s="101" t="s">
        <v>125</v>
      </c>
      <c r="C334" s="55">
        <v>90009113532</v>
      </c>
      <c r="D334" s="46" t="s">
        <v>111</v>
      </c>
      <c r="E334" s="49">
        <v>44407</v>
      </c>
      <c r="F334" s="46">
        <v>40003579893</v>
      </c>
      <c r="G334" s="41" t="s">
        <v>257</v>
      </c>
      <c r="H334" s="101" t="s">
        <v>125</v>
      </c>
      <c r="I334" s="15">
        <v>2</v>
      </c>
      <c r="J334" s="15">
        <v>2</v>
      </c>
      <c r="K334" s="15">
        <v>2</v>
      </c>
      <c r="L334" s="12" t="s">
        <v>124</v>
      </c>
      <c r="M334" s="15">
        <v>2</v>
      </c>
      <c r="N334" s="20">
        <v>2</v>
      </c>
      <c r="O334" s="20">
        <v>1</v>
      </c>
      <c r="P334" s="15" t="s">
        <v>124</v>
      </c>
      <c r="Q334" s="15" t="s">
        <v>124</v>
      </c>
      <c r="R334" s="21" t="s">
        <v>124</v>
      </c>
      <c r="S334" s="21" t="s">
        <v>124</v>
      </c>
      <c r="T334" s="323" t="s">
        <v>125</v>
      </c>
      <c r="U334" s="143">
        <v>12</v>
      </c>
      <c r="V334" s="144">
        <f>SUM(I334:Q334)</f>
        <v>11</v>
      </c>
      <c r="X334" t="s">
        <v>402</v>
      </c>
    </row>
    <row r="335" spans="1:24" ht="72" x14ac:dyDescent="0.35">
      <c r="A335" s="328" t="s">
        <v>254</v>
      </c>
      <c r="B335" s="329"/>
      <c r="C335" s="330"/>
      <c r="D335" s="195" t="s">
        <v>111</v>
      </c>
      <c r="E335" s="87"/>
      <c r="F335" s="80">
        <v>10</v>
      </c>
      <c r="G335" s="88" t="s">
        <v>112</v>
      </c>
      <c r="H335" s="129" t="s">
        <v>125</v>
      </c>
      <c r="I335" s="56"/>
      <c r="J335" s="69"/>
      <c r="K335" s="56"/>
      <c r="L335" s="136"/>
      <c r="M335" s="56"/>
      <c r="N335" s="56"/>
      <c r="O335" s="90"/>
      <c r="P335" s="136"/>
      <c r="Q335" s="23"/>
      <c r="R335" s="322" t="s">
        <v>623</v>
      </c>
      <c r="S335" s="116"/>
      <c r="T335" s="34" t="s">
        <v>635</v>
      </c>
      <c r="U335" s="65">
        <f>SUM(U315:U334)</f>
        <v>120</v>
      </c>
      <c r="V335" s="65">
        <f>SUM(V315:V334)</f>
        <v>107</v>
      </c>
      <c r="W335" s="324">
        <f>V335/U335*100</f>
        <v>89.166666666666671</v>
      </c>
      <c r="X335" s="315">
        <v>55.000000000000007</v>
      </c>
    </row>
    <row r="336" spans="1:24" ht="60" x14ac:dyDescent="0.35">
      <c r="B336" s="43">
        <v>45113</v>
      </c>
      <c r="C336" s="45">
        <v>90009114839</v>
      </c>
      <c r="D336" s="55" t="s">
        <v>113</v>
      </c>
      <c r="E336" s="49">
        <v>42704</v>
      </c>
      <c r="F336" s="46">
        <v>44103055060</v>
      </c>
      <c r="G336" s="41" t="s">
        <v>255</v>
      </c>
      <c r="H336" s="51">
        <v>100</v>
      </c>
      <c r="I336" s="12" t="s">
        <v>120</v>
      </c>
      <c r="J336" s="20" t="s">
        <v>632</v>
      </c>
      <c r="K336" s="20" t="s">
        <v>130</v>
      </c>
      <c r="L336" s="12" t="s">
        <v>121</v>
      </c>
      <c r="M336" s="20" t="s">
        <v>130</v>
      </c>
      <c r="N336" s="20" t="s">
        <v>130</v>
      </c>
      <c r="O336" s="20" t="s">
        <v>130</v>
      </c>
      <c r="P336" s="12" t="s">
        <v>133</v>
      </c>
      <c r="Q336" s="12" t="s">
        <v>133</v>
      </c>
      <c r="R336" s="21" t="s">
        <v>124</v>
      </c>
      <c r="S336" s="83" t="s">
        <v>626</v>
      </c>
      <c r="T336" s="20" t="s">
        <v>124</v>
      </c>
      <c r="U336" s="21" t="s">
        <v>124</v>
      </c>
      <c r="V336" s="21" t="s">
        <v>124</v>
      </c>
    </row>
    <row r="337" spans="1:24" x14ac:dyDescent="0.35">
      <c r="B337" s="101" t="s">
        <v>125</v>
      </c>
      <c r="C337" s="45">
        <v>90009114839</v>
      </c>
      <c r="D337" s="55" t="s">
        <v>113</v>
      </c>
      <c r="E337" s="49">
        <v>42704</v>
      </c>
      <c r="F337" s="46">
        <v>44103055060</v>
      </c>
      <c r="G337" s="41" t="s">
        <v>255</v>
      </c>
      <c r="H337" s="101" t="s">
        <v>125</v>
      </c>
      <c r="I337" s="15">
        <v>2</v>
      </c>
      <c r="J337" s="20">
        <v>1</v>
      </c>
      <c r="K337" s="20">
        <v>0</v>
      </c>
      <c r="L337" s="12" t="s">
        <v>124</v>
      </c>
      <c r="M337" s="20">
        <v>0</v>
      </c>
      <c r="N337" s="20">
        <v>0</v>
      </c>
      <c r="O337" s="20">
        <v>0</v>
      </c>
      <c r="P337" s="15" t="s">
        <v>124</v>
      </c>
      <c r="Q337" s="15" t="s">
        <v>124</v>
      </c>
      <c r="R337" s="21" t="s">
        <v>124</v>
      </c>
      <c r="S337" s="21" t="s">
        <v>124</v>
      </c>
      <c r="T337" s="71" t="s">
        <v>125</v>
      </c>
      <c r="U337" s="61">
        <v>12</v>
      </c>
      <c r="V337" s="62">
        <f>SUM(I337:Q337)</f>
        <v>3</v>
      </c>
    </row>
    <row r="338" spans="1:24" ht="72" x14ac:dyDescent="0.35">
      <c r="B338" s="43">
        <v>45113</v>
      </c>
      <c r="C338" s="46">
        <v>90009114839</v>
      </c>
      <c r="D338" s="55" t="s">
        <v>113</v>
      </c>
      <c r="E338" s="49">
        <v>44382</v>
      </c>
      <c r="F338" s="55">
        <v>40003258333</v>
      </c>
      <c r="G338" s="325" t="s">
        <v>237</v>
      </c>
      <c r="H338" s="326">
        <v>25.032550000000001</v>
      </c>
      <c r="I338" s="12" t="s">
        <v>120</v>
      </c>
      <c r="J338" s="20" t="s">
        <v>633</v>
      </c>
      <c r="K338" s="20" t="s">
        <v>130</v>
      </c>
      <c r="L338" s="12" t="s">
        <v>121</v>
      </c>
      <c r="M338" s="20" t="s">
        <v>130</v>
      </c>
      <c r="N338" s="20" t="s">
        <v>130</v>
      </c>
      <c r="O338" s="20" t="s">
        <v>130</v>
      </c>
      <c r="P338" s="12" t="s">
        <v>133</v>
      </c>
      <c r="Q338" s="12" t="s">
        <v>133</v>
      </c>
      <c r="R338" s="21" t="s">
        <v>124</v>
      </c>
      <c r="S338" s="83" t="s">
        <v>634</v>
      </c>
      <c r="T338" s="20" t="s">
        <v>124</v>
      </c>
      <c r="U338" s="21" t="s">
        <v>124</v>
      </c>
      <c r="V338" s="21" t="s">
        <v>124</v>
      </c>
    </row>
    <row r="339" spans="1:24" x14ac:dyDescent="0.35">
      <c r="B339" s="101" t="s">
        <v>125</v>
      </c>
      <c r="C339" s="46">
        <v>90009114839</v>
      </c>
      <c r="D339" s="55" t="s">
        <v>113</v>
      </c>
      <c r="E339" s="49">
        <v>44382</v>
      </c>
      <c r="F339" s="55">
        <v>40003258333</v>
      </c>
      <c r="G339" s="325" t="s">
        <v>237</v>
      </c>
      <c r="H339" s="101" t="s">
        <v>125</v>
      </c>
      <c r="I339" s="15">
        <v>2</v>
      </c>
      <c r="J339" s="20">
        <v>1</v>
      </c>
      <c r="K339" s="20">
        <v>0</v>
      </c>
      <c r="L339" s="12" t="s">
        <v>124</v>
      </c>
      <c r="M339" s="20">
        <v>0</v>
      </c>
      <c r="N339" s="20">
        <v>0</v>
      </c>
      <c r="O339" s="20">
        <v>0</v>
      </c>
      <c r="P339" s="15" t="s">
        <v>124</v>
      </c>
      <c r="Q339" s="15" t="s">
        <v>124</v>
      </c>
      <c r="R339" s="21" t="s">
        <v>124</v>
      </c>
      <c r="S339" s="21" t="s">
        <v>124</v>
      </c>
      <c r="T339" s="71" t="s">
        <v>125</v>
      </c>
      <c r="U339" s="61">
        <v>12</v>
      </c>
      <c r="V339" s="62">
        <f>SUM(I339:Q339)</f>
        <v>3</v>
      </c>
    </row>
    <row r="340" spans="1:24" ht="72" x14ac:dyDescent="0.35">
      <c r="B340" s="43">
        <v>45113</v>
      </c>
      <c r="C340" s="46">
        <v>90009114839</v>
      </c>
      <c r="D340" s="46" t="s">
        <v>113</v>
      </c>
      <c r="E340" s="49">
        <v>44386</v>
      </c>
      <c r="F340" s="46">
        <v>44103015509</v>
      </c>
      <c r="G340" s="41" t="s">
        <v>6</v>
      </c>
      <c r="H340" s="51">
        <v>2.55348</v>
      </c>
      <c r="I340" s="12" t="s">
        <v>120</v>
      </c>
      <c r="J340" s="20" t="s">
        <v>633</v>
      </c>
      <c r="K340" s="20" t="s">
        <v>130</v>
      </c>
      <c r="L340" s="311" t="s">
        <v>615</v>
      </c>
      <c r="M340" s="20" t="s">
        <v>130</v>
      </c>
      <c r="N340" s="20" t="s">
        <v>130</v>
      </c>
      <c r="O340" s="20" t="s">
        <v>130</v>
      </c>
      <c r="P340" s="12" t="s">
        <v>133</v>
      </c>
      <c r="Q340" s="12" t="s">
        <v>133</v>
      </c>
      <c r="R340" s="21" t="s">
        <v>124</v>
      </c>
      <c r="S340" s="83" t="s">
        <v>624</v>
      </c>
      <c r="T340" s="20" t="s">
        <v>124</v>
      </c>
      <c r="U340" s="21" t="s">
        <v>124</v>
      </c>
      <c r="V340" s="21" t="s">
        <v>124</v>
      </c>
    </row>
    <row r="341" spans="1:24" x14ac:dyDescent="0.35">
      <c r="B341" s="101" t="s">
        <v>125</v>
      </c>
      <c r="C341" s="46">
        <v>90009114839</v>
      </c>
      <c r="D341" s="46" t="s">
        <v>113</v>
      </c>
      <c r="E341" s="49">
        <v>44386</v>
      </c>
      <c r="F341" s="46">
        <v>44103015509</v>
      </c>
      <c r="G341" s="41" t="s">
        <v>6</v>
      </c>
      <c r="H341" s="101" t="s">
        <v>125</v>
      </c>
      <c r="I341" s="15">
        <v>2</v>
      </c>
      <c r="J341" s="20">
        <v>1</v>
      </c>
      <c r="K341" s="20">
        <v>0</v>
      </c>
      <c r="L341" s="20">
        <v>0</v>
      </c>
      <c r="M341" s="20">
        <v>0</v>
      </c>
      <c r="N341" s="20">
        <v>0</v>
      </c>
      <c r="O341" s="20">
        <v>0</v>
      </c>
      <c r="P341" s="15" t="s">
        <v>124</v>
      </c>
      <c r="Q341" s="15" t="s">
        <v>124</v>
      </c>
      <c r="R341" s="21" t="s">
        <v>124</v>
      </c>
      <c r="S341" s="21" t="s">
        <v>124</v>
      </c>
      <c r="T341" s="71" t="s">
        <v>125</v>
      </c>
      <c r="U341" s="61">
        <v>12</v>
      </c>
      <c r="V341" s="62">
        <f>SUM(I341:Q341)</f>
        <v>3</v>
      </c>
      <c r="X341" t="s">
        <v>402</v>
      </c>
    </row>
    <row r="342" spans="1:24" ht="108" x14ac:dyDescent="0.35">
      <c r="A342" s="212" t="s">
        <v>631</v>
      </c>
      <c r="B342" s="327"/>
      <c r="C342" s="139"/>
      <c r="D342" s="140" t="s">
        <v>113</v>
      </c>
      <c r="E342" s="141"/>
      <c r="F342" s="142">
        <v>3</v>
      </c>
      <c r="G342" s="140" t="s">
        <v>114</v>
      </c>
      <c r="H342" s="129" t="s">
        <v>125</v>
      </c>
      <c r="I342" s="56"/>
      <c r="J342" s="90"/>
      <c r="K342" s="25"/>
      <c r="L342" s="25"/>
      <c r="M342" s="25"/>
      <c r="N342" s="25"/>
      <c r="O342" s="25"/>
      <c r="P342" s="136"/>
      <c r="Q342" s="23"/>
      <c r="R342" s="335" t="s">
        <v>637</v>
      </c>
      <c r="S342" s="28"/>
      <c r="T342" s="331" t="s">
        <v>636</v>
      </c>
      <c r="U342" s="119">
        <f>SUM(U341)</f>
        <v>12</v>
      </c>
      <c r="V342" s="119">
        <f>SUM(V341)</f>
        <v>3</v>
      </c>
      <c r="W342" s="317">
        <f>V342/U342*100</f>
        <v>25</v>
      </c>
      <c r="X342" s="317">
        <v>25</v>
      </c>
    </row>
    <row r="343" spans="1:24" ht="36" x14ac:dyDescent="0.35">
      <c r="A343" s="53"/>
      <c r="B343" s="43">
        <v>45113</v>
      </c>
      <c r="C343" s="45">
        <v>90000054750</v>
      </c>
      <c r="D343" s="46" t="s">
        <v>115</v>
      </c>
      <c r="E343" s="49">
        <v>44158</v>
      </c>
      <c r="F343" s="46">
        <v>47103000676</v>
      </c>
      <c r="G343" s="41" t="s">
        <v>252</v>
      </c>
      <c r="H343" s="51">
        <v>100</v>
      </c>
      <c r="I343" s="12" t="s">
        <v>120</v>
      </c>
      <c r="J343" s="12" t="s">
        <v>638</v>
      </c>
      <c r="K343" s="12" t="s">
        <v>130</v>
      </c>
      <c r="L343" s="12" t="s">
        <v>121</v>
      </c>
      <c r="M343" s="12" t="s">
        <v>130</v>
      </c>
      <c r="N343" s="12" t="s">
        <v>130</v>
      </c>
      <c r="O343" s="12" t="s">
        <v>130</v>
      </c>
      <c r="P343" s="12" t="s">
        <v>133</v>
      </c>
      <c r="Q343" s="12" t="s">
        <v>133</v>
      </c>
      <c r="R343" s="21" t="s">
        <v>124</v>
      </c>
      <c r="S343" s="89" t="s">
        <v>251</v>
      </c>
      <c r="T343" s="20" t="s">
        <v>124</v>
      </c>
      <c r="U343" s="21" t="s">
        <v>124</v>
      </c>
      <c r="V343" s="21" t="s">
        <v>124</v>
      </c>
    </row>
    <row r="344" spans="1:24" x14ac:dyDescent="0.35">
      <c r="A344" s="53"/>
      <c r="B344" s="101" t="s">
        <v>125</v>
      </c>
      <c r="C344" s="45">
        <v>90000054750</v>
      </c>
      <c r="D344" s="46" t="s">
        <v>115</v>
      </c>
      <c r="E344" s="49">
        <v>44158</v>
      </c>
      <c r="F344" s="46">
        <v>47103000676</v>
      </c>
      <c r="G344" s="41" t="s">
        <v>252</v>
      </c>
      <c r="H344" s="101" t="s">
        <v>125</v>
      </c>
      <c r="I344" s="15">
        <v>2</v>
      </c>
      <c r="J344" s="15">
        <v>1</v>
      </c>
      <c r="K344" s="15">
        <v>0</v>
      </c>
      <c r="L344" s="21" t="s">
        <v>124</v>
      </c>
      <c r="M344" s="15">
        <v>0</v>
      </c>
      <c r="N344" s="15">
        <v>0</v>
      </c>
      <c r="O344" s="15">
        <v>0</v>
      </c>
      <c r="P344" s="21" t="s">
        <v>124</v>
      </c>
      <c r="Q344" s="21" t="s">
        <v>124</v>
      </c>
      <c r="R344" s="21" t="s">
        <v>124</v>
      </c>
      <c r="S344" s="332" t="s">
        <v>124</v>
      </c>
      <c r="T344" s="101" t="s">
        <v>125</v>
      </c>
      <c r="U344" s="96">
        <v>12</v>
      </c>
      <c r="V344" s="121">
        <f>SUM(I344:O344)</f>
        <v>3</v>
      </c>
    </row>
    <row r="345" spans="1:24" ht="24" x14ac:dyDescent="0.35">
      <c r="A345" s="53"/>
      <c r="B345" s="43">
        <v>45113</v>
      </c>
      <c r="C345" s="46">
        <v>90000054750</v>
      </c>
      <c r="D345" s="46" t="s">
        <v>115</v>
      </c>
      <c r="E345" s="49">
        <v>44159</v>
      </c>
      <c r="F345" s="46">
        <v>40003365196</v>
      </c>
      <c r="G345" s="41" t="s">
        <v>42</v>
      </c>
      <c r="H345" s="51">
        <v>100</v>
      </c>
      <c r="I345" s="12" t="s">
        <v>563</v>
      </c>
      <c r="J345" s="12" t="s">
        <v>130</v>
      </c>
      <c r="K345" s="12" t="s">
        <v>130</v>
      </c>
      <c r="L345" s="12" t="s">
        <v>121</v>
      </c>
      <c r="M345" s="12" t="s">
        <v>130</v>
      </c>
      <c r="N345" s="12" t="s">
        <v>130</v>
      </c>
      <c r="O345" s="12" t="s">
        <v>130</v>
      </c>
      <c r="P345" s="12" t="s">
        <v>133</v>
      </c>
      <c r="Q345" s="12" t="s">
        <v>133</v>
      </c>
      <c r="R345" s="21" t="s">
        <v>124</v>
      </c>
      <c r="S345" s="21" t="s">
        <v>124</v>
      </c>
      <c r="T345" s="20" t="s">
        <v>124</v>
      </c>
      <c r="U345" s="21" t="s">
        <v>124</v>
      </c>
      <c r="V345" s="21" t="s">
        <v>124</v>
      </c>
    </row>
    <row r="346" spans="1:24" x14ac:dyDescent="0.35">
      <c r="A346" s="53"/>
      <c r="B346" s="101" t="s">
        <v>125</v>
      </c>
      <c r="C346" s="46">
        <v>90000054750</v>
      </c>
      <c r="D346" s="46" t="s">
        <v>115</v>
      </c>
      <c r="E346" s="49">
        <v>44159</v>
      </c>
      <c r="F346" s="46">
        <v>40003365196</v>
      </c>
      <c r="G346" s="41" t="s">
        <v>42</v>
      </c>
      <c r="H346" s="101" t="s">
        <v>125</v>
      </c>
      <c r="I346" s="15">
        <v>1</v>
      </c>
      <c r="J346" s="15">
        <v>0</v>
      </c>
      <c r="K346" s="15">
        <v>0</v>
      </c>
      <c r="L346" s="21" t="s">
        <v>124</v>
      </c>
      <c r="M346" s="15">
        <v>0</v>
      </c>
      <c r="N346" s="15">
        <v>0</v>
      </c>
      <c r="O346" s="15">
        <v>0</v>
      </c>
      <c r="P346" s="21" t="s">
        <v>124</v>
      </c>
      <c r="Q346" s="21" t="s">
        <v>124</v>
      </c>
      <c r="R346" s="21" t="s">
        <v>124</v>
      </c>
      <c r="S346" s="332" t="s">
        <v>124</v>
      </c>
      <c r="T346" s="101" t="s">
        <v>125</v>
      </c>
      <c r="U346" s="96">
        <v>12</v>
      </c>
      <c r="V346" s="121">
        <f>SUM(I346:O346)</f>
        <v>1</v>
      </c>
    </row>
    <row r="347" spans="1:24" ht="24" x14ac:dyDescent="0.35">
      <c r="A347" s="53"/>
      <c r="B347" s="43">
        <v>45113</v>
      </c>
      <c r="C347" s="46">
        <v>90000054750</v>
      </c>
      <c r="D347" s="46" t="s">
        <v>115</v>
      </c>
      <c r="E347" s="49">
        <v>44431</v>
      </c>
      <c r="F347" s="46">
        <v>55403015551</v>
      </c>
      <c r="G347" s="41" t="s">
        <v>2</v>
      </c>
      <c r="H347" s="51">
        <v>0.88522999999999996</v>
      </c>
      <c r="I347" s="12" t="s">
        <v>563</v>
      </c>
      <c r="J347" s="12" t="s">
        <v>130</v>
      </c>
      <c r="K347" s="12" t="s">
        <v>130</v>
      </c>
      <c r="L347" s="12" t="s">
        <v>121</v>
      </c>
      <c r="M347" s="12" t="s">
        <v>130</v>
      </c>
      <c r="N347" s="12" t="s">
        <v>130</v>
      </c>
      <c r="O347" s="12" t="s">
        <v>130</v>
      </c>
      <c r="P347" s="12" t="s">
        <v>133</v>
      </c>
      <c r="Q347" s="12" t="s">
        <v>133</v>
      </c>
      <c r="R347" s="21" t="s">
        <v>124</v>
      </c>
      <c r="S347" s="21" t="s">
        <v>124</v>
      </c>
      <c r="T347" s="20" t="s">
        <v>124</v>
      </c>
      <c r="U347" s="21" t="s">
        <v>124</v>
      </c>
      <c r="V347" s="21" t="s">
        <v>124</v>
      </c>
    </row>
    <row r="348" spans="1:24" x14ac:dyDescent="0.35">
      <c r="A348" s="336"/>
      <c r="B348" s="102" t="s">
        <v>125</v>
      </c>
      <c r="C348" s="55">
        <v>90000054750</v>
      </c>
      <c r="D348" s="46" t="s">
        <v>115</v>
      </c>
      <c r="E348" s="49">
        <v>44431</v>
      </c>
      <c r="F348" s="46">
        <v>55403015551</v>
      </c>
      <c r="G348" s="41" t="s">
        <v>2</v>
      </c>
      <c r="H348" s="101" t="s">
        <v>125</v>
      </c>
      <c r="I348" s="15">
        <v>1</v>
      </c>
      <c r="J348" s="15">
        <v>0</v>
      </c>
      <c r="K348" s="15">
        <v>0</v>
      </c>
      <c r="L348" s="21" t="s">
        <v>124</v>
      </c>
      <c r="M348" s="15">
        <v>0</v>
      </c>
      <c r="N348" s="15">
        <v>0</v>
      </c>
      <c r="O348" s="15">
        <v>0</v>
      </c>
      <c r="P348" s="21" t="s">
        <v>124</v>
      </c>
      <c r="Q348" s="21" t="s">
        <v>124</v>
      </c>
      <c r="R348" s="21" t="s">
        <v>124</v>
      </c>
      <c r="S348" s="332" t="s">
        <v>124</v>
      </c>
      <c r="T348" s="101" t="s">
        <v>125</v>
      </c>
      <c r="U348" s="96">
        <v>12</v>
      </c>
      <c r="V348" s="121">
        <f>SUM(I348:O348)</f>
        <v>1</v>
      </c>
      <c r="X348" t="s">
        <v>402</v>
      </c>
    </row>
    <row r="349" spans="1:24" ht="72" x14ac:dyDescent="0.35">
      <c r="A349" s="279" t="s">
        <v>253</v>
      </c>
      <c r="B349" s="280"/>
      <c r="C349" s="281"/>
      <c r="D349" s="195" t="s">
        <v>115</v>
      </c>
      <c r="E349" s="87"/>
      <c r="F349" s="80">
        <v>3</v>
      </c>
      <c r="G349" s="88" t="s">
        <v>116</v>
      </c>
      <c r="H349" s="129" t="s">
        <v>125</v>
      </c>
      <c r="I349" s="24"/>
      <c r="J349" s="57"/>
      <c r="K349" s="57"/>
      <c r="L349" s="138"/>
      <c r="M349" s="57"/>
      <c r="N349" s="57"/>
      <c r="O349" s="57"/>
      <c r="P349" s="138"/>
      <c r="Q349" s="138"/>
      <c r="R349" s="285" t="s">
        <v>639</v>
      </c>
      <c r="S349" s="116"/>
      <c r="T349" s="331" t="s">
        <v>636</v>
      </c>
      <c r="U349" s="119">
        <f>SUM(U344:U348)</f>
        <v>36</v>
      </c>
      <c r="V349" s="119">
        <f>SUM(V344:V348)</f>
        <v>5</v>
      </c>
      <c r="W349" s="317">
        <f>V349/U349*100</f>
        <v>13.888888888888889</v>
      </c>
      <c r="X349" s="317">
        <v>16.666666666666664</v>
      </c>
    </row>
    <row r="350" spans="1:24" ht="60" x14ac:dyDescent="0.35">
      <c r="B350" s="43">
        <v>45113</v>
      </c>
      <c r="C350" s="254">
        <v>90009115957</v>
      </c>
      <c r="D350" s="254" t="s">
        <v>117</v>
      </c>
      <c r="E350" s="255">
        <v>44224</v>
      </c>
      <c r="F350" s="254">
        <v>40003199078</v>
      </c>
      <c r="G350" s="256" t="s">
        <v>158</v>
      </c>
      <c r="H350" s="292" t="s">
        <v>641</v>
      </c>
      <c r="I350" s="260" t="s">
        <v>130</v>
      </c>
      <c r="J350" s="260" t="s">
        <v>130</v>
      </c>
      <c r="K350" s="260" t="s">
        <v>130</v>
      </c>
      <c r="L350" s="260" t="s">
        <v>121</v>
      </c>
      <c r="M350" s="262" t="s">
        <v>130</v>
      </c>
      <c r="N350" s="262" t="s">
        <v>130</v>
      </c>
      <c r="O350" s="262" t="s">
        <v>130</v>
      </c>
      <c r="P350" s="262" t="s">
        <v>133</v>
      </c>
      <c r="Q350" s="262" t="s">
        <v>133</v>
      </c>
      <c r="R350" s="261" t="s">
        <v>124</v>
      </c>
      <c r="S350" s="343" t="s">
        <v>124</v>
      </c>
      <c r="T350" s="342" t="s">
        <v>640</v>
      </c>
      <c r="U350" s="86" t="s">
        <v>124</v>
      </c>
      <c r="V350" s="86" t="s">
        <v>124</v>
      </c>
      <c r="X350" t="s">
        <v>402</v>
      </c>
    </row>
    <row r="351" spans="1:24" x14ac:dyDescent="0.35">
      <c r="A351" s="337" t="s">
        <v>159</v>
      </c>
      <c r="B351" s="265"/>
      <c r="C351" s="265"/>
      <c r="D351" s="265" t="s">
        <v>117</v>
      </c>
      <c r="E351" s="265"/>
      <c r="F351" s="265">
        <v>1</v>
      </c>
      <c r="G351" s="265" t="s">
        <v>118</v>
      </c>
      <c r="H351" s="265" t="s">
        <v>125</v>
      </c>
      <c r="I351" s="338"/>
      <c r="J351" s="338"/>
      <c r="K351" s="339"/>
      <c r="L351" s="339"/>
      <c r="M351" s="339"/>
      <c r="N351" s="339"/>
      <c r="O351" s="339"/>
      <c r="P351" s="235"/>
      <c r="Q351" s="235"/>
      <c r="R351" s="234"/>
      <c r="S351" s="340"/>
      <c r="T351" s="341"/>
      <c r="U351" s="119">
        <f>SUM(U350:U350)</f>
        <v>0</v>
      </c>
      <c r="V351" s="119">
        <f>SUM(V350:V350)</f>
        <v>0</v>
      </c>
      <c r="W351" s="317">
        <v>0</v>
      </c>
      <c r="X351" s="317">
        <v>31.25</v>
      </c>
    </row>
  </sheetData>
  <autoFilter ref="A2:W352" xr:uid="{30D2FFDD-BAC4-4718-A6CB-9EE83FFD3A29}"/>
  <hyperlinks>
    <hyperlink ref="A41" r:id="rId1" xr:uid="{6E63E806-A546-4E83-93CC-C75FD906F70D}"/>
    <hyperlink ref="A301" r:id="rId2" xr:uid="{FC48B540-0414-4A37-BF54-B447E0872E0D}"/>
    <hyperlink ref="A235" r:id="rId3" xr:uid="{DF0829EE-A289-4A93-8C25-FC0ADC47E712}"/>
    <hyperlink ref="A349" r:id="rId4" xr:uid="{A8F21C01-47D0-4187-8CBB-24BCA2444D6B}"/>
    <hyperlink ref="A335" r:id="rId5" xr:uid="{E5E68B78-EBEC-4607-A0DB-0151A60BFB11}"/>
    <hyperlink ref="A342" r:id="rId6" xr:uid="{3EF3DA78-3AED-46B4-9187-F64A08540B68}"/>
    <hyperlink ref="A207" r:id="rId7" xr:uid="{4EA221F1-D213-47BD-BD63-788F6378063A}"/>
    <hyperlink ref="A67" r:id="rId8" xr:uid="{A26178EF-70DB-4D5F-B21F-98FD6B21C798}"/>
    <hyperlink ref="A182" r:id="rId9" xr:uid="{DC77CFBB-482A-4444-BE9C-63491491F750}"/>
    <hyperlink ref="A159" r:id="rId10" xr:uid="{C66D5037-1133-4C80-99E3-3AA422326F33}"/>
    <hyperlink ref="A95" r:id="rId11" xr:uid="{692F5DC6-F453-48CE-BE24-645646AD4C53}"/>
    <hyperlink ref="A66" r:id="rId12" xr:uid="{B78B5C4C-8C60-443D-826B-24CDBCED5A8D}"/>
    <hyperlink ref="A243" r:id="rId13" location="gsc.tab=0" xr:uid="{A6A7FE2A-093C-4954-83A5-5DC8B90E60B3}"/>
    <hyperlink ref="A23" r:id="rId14" xr:uid="{D1F47419-E7F4-4553-9832-380974F839CE}"/>
    <hyperlink ref="A1" r:id="rId15" location="p36" xr:uid="{D21D4E94-D9A9-4EC7-B18C-3BAEF83D8D23}"/>
    <hyperlink ref="A145" r:id="rId16" xr:uid="{AE251A20-C706-44F0-824B-55BE74134FD3}"/>
    <hyperlink ref="A210" r:id="rId17" xr:uid="{727ABCCB-7BB9-4F7E-886E-97215B382A3A}"/>
    <hyperlink ref="A28" r:id="rId18" xr:uid="{664B4AD8-0130-4E90-A6A4-C3F208817607}"/>
    <hyperlink ref="R66" r:id="rId19" display="daļēji (publiskajā pārskatā norādītas tikai sabiedrības, kurās pašvaldībai pieder kapitāla daļas par 2021.g.)" xr:uid="{E89386D2-0FD8-4BFF-B703-CB737E831D45}"/>
    <hyperlink ref="R41" r:id="rId20" display="daļēji (publicēts 2021.gada pārskats, publiskajā pārskatā norādītas apraksts par sabiedrībām, kurās pašvaldībai pieder kapitāla daļas)" xr:uid="{470444EF-DA81-4066-92E1-4A6E4374FF7F}"/>
    <hyperlink ref="R23" r:id="rId21" display="nav (publicēts 2021.gada pārskats, publiskajā pārskatā norādītas tikai sabiedrības, kurās pašvaldībai pieder kapitāla daļas)" xr:uid="{C8C49A4A-0049-47F0-86A6-E8794F29FA33}"/>
    <hyperlink ref="A69" r:id="rId22" xr:uid="{F2B0A734-2789-4769-8C78-1EAEB79E9649}"/>
    <hyperlink ref="A100" r:id="rId23" xr:uid="{5995E189-3A9B-4D40-B0E1-48D855AFEB5E}"/>
    <hyperlink ref="R95" r:id="rId24" display="daļēji (pašvald. Publiskais pārsk. par 2022.g. trūkst ziņas par inform. publisk. prasību izpildi u.c.)" xr:uid="{79A1ED12-BEA2-489F-B32C-5FB34A2F29AA}"/>
    <hyperlink ref="R145" r:id="rId25" display="daļēji (publicēts Jelgavas pils. pašvald. 2021.g. publiskais pārsk., informācija par kapitālsab. daļēja)" xr:uid="{54C07FEE-30FE-44B4-95BA-C2F748B18A9D}"/>
    <hyperlink ref="A111" r:id="rId26" xr:uid="{656AA478-2138-4FE9-8157-56578200B976}"/>
    <hyperlink ref="R111" r:id="rId27" display="daļēji (publiskajā pārskatā informācija par kapitālsabiedrībām nav pietiekama saskaņā ar likuma prasībām)" xr:uid="{EF5786AB-3020-4961-9D28-3ECD0AA8CB26}"/>
    <hyperlink ref="R182" r:id="rId28" display="daļēji (2021.gada pārsk. norādītā inform. par kap.sab. ir tikai pašvald. kapitāla vērtības uzņēmumos; 2022.g. pārsk. nav pieejams)" xr:uid="{9EACDE76-EB7B-47AD-8B48-5F7C28D22A74}"/>
    <hyperlink ref="R207" r:id="rId29" display="nav (publ. Pārsk. 2020. un 2021.g. publicētā informācija par kapitālsab. nav pieteikama, kā arī nav norādītas visas pašvaldībai piederošās kapitāla daļas)" xr:uid="{8C54D2F9-100E-4B7F-BA95-2BDA320DABAE}"/>
    <hyperlink ref="N227" r:id="rId30" xr:uid="{42AB823A-98B0-4E4C-AB01-9AB47424558B}"/>
    <hyperlink ref="R235" r:id="rId31" display="nav (Publiskais pārskats par Ogres novada pašvaldības kapitālsabiedrībām publicēts par 2019.g. un publiskajā pārskatā 2022.g. publicētā inform. par kapitālsab. nav pietiekama)" xr:uid="{FBEA571E-CA76-4A67-A484-EF7AD4EC3608}"/>
    <hyperlink ref="R118" r:id="rId32" display="daļēji (publicēts Jelgavas nov. pašvald. 2021.g. publiskais pārsk., inform. par kapitālsab. daļēja)" xr:uid="{F19B463B-FEE4-42FE-8A56-AF1055A00DBE}"/>
    <hyperlink ref="A273" r:id="rId33" xr:uid="{50E3D7DA-2047-456D-9B4E-E15F24D834EE}"/>
    <hyperlink ref="R273" r:id="rId34" xr:uid="{DC52F67E-4354-43F4-8180-D290217FB9B8}"/>
    <hyperlink ref="A314" r:id="rId35" xr:uid="{922CE7C7-93DA-4DF9-BB70-7FD7A3FA6489}"/>
    <hyperlink ref="R301" r:id="rId36" display="daļēji (publiskajā pārskatā pievevienots &quot;Pārskats par līdzdalību kapitālsabiedrībās&quot;, inform. par kapitālsab. un kapitāla daļām nav pietiekama)" xr:uid="{43E93F8D-0508-4250-9672-C17DD553CD9D}"/>
    <hyperlink ref="R335" r:id="rId37" xr:uid="{B443B3A5-FC2E-4E1C-8112-2228C4917FE8}"/>
    <hyperlink ref="R342" r:id="rId38" display="daļēji (pārskatā ir norādītas tikai kapitāldaļu izmaiņas 2020.g.)" xr:uid="{66DCC5F0-B4AF-41F8-B0FF-EAFB28E037BE}"/>
    <hyperlink ref="R349" r:id="rId39" display="nav (2021.g. pārskatā ir norādīta tikai kapitālsab., kurā pieder daļas)" xr:uid="{9608CF6A-4F0A-4C4A-A871-E99D8FAF13C1}"/>
    <hyperlink ref="A351" r:id="rId40" xr:uid="{419710C2-0A49-48FE-8FF8-A8F0146E05A6}"/>
    <hyperlink ref="I308" r:id="rId41" display="daļēji (inform. No pašvaldības domes struktūrshēmas)" xr:uid="{AACF419A-DCEA-4CB7-ACF9-A04642040399}"/>
    <hyperlink ref="R314" r:id="rId42" display="daļēji (trūkst informācija par to, ka izpildītas informācijas publisk. prasības)" xr:uid="{E10709AD-4C10-4A2D-82F2-FD41CE59790D}"/>
    <hyperlink ref="J238" r:id="rId43" display="daļēji (informācija no pašvald. institūciju kontaktu saraksta)" xr:uid="{1494FFE6-C37F-46D6-BF68-9B01B2AA0B48}"/>
    <hyperlink ref="N238" r:id="rId44" display="ir (informācija no pašvald. institūciju kontaktu saraksta)" xr:uid="{AC55D2FC-5CBB-4AA6-96BB-9FD4D1767114}"/>
    <hyperlink ref="R243" r:id="rId45" display="daļēji (publisk. pārskatos 2020.g. un 2021.g. trūkst informācija par to, ka izpildītas informācijas publiskošanas prasības)" xr:uid="{BA7D03DB-87C9-4B8E-A8C4-3E918B421882}"/>
    <hyperlink ref="A252" r:id="rId46" xr:uid="{54210F76-08DE-4BCE-A629-A5751EF03213}"/>
    <hyperlink ref="R252" r:id="rId47" display="daļēji (publisk. pārskatos 2020.g. un 2021g. ir norādītas tikai kap.sab., kurās pašvald. ir kapitāla daļu tur.)" xr:uid="{69D265F1-1210-44AD-B15D-EBA91E385C9E}"/>
    <hyperlink ref="A156" r:id="rId48" xr:uid="{16F203D7-16EC-4E9B-8434-6DB514F3665C}"/>
    <hyperlink ref="R156" r:id="rId49" display="daļēji (pārskatā ir inform. par kapitālsab. un to darbību, trūkst informācija par to, ka izpildītas informācijas publisk. prasības)" xr:uid="{804AFDC8-9F24-4489-985E-69C34FC093F5}"/>
  </hyperlinks>
  <pageMargins left="0.7" right="0.7" top="0.75" bottom="0.75" header="0.3" footer="0.3"/>
  <pageSetup paperSize="9" orientation="portrait" r:id="rId50"/>
  <legacyDrawing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B792-4E11-4288-836F-198D4A110E34}">
  <dimension ref="A1:G27"/>
  <sheetViews>
    <sheetView workbookViewId="0">
      <selection activeCell="A55" sqref="A55"/>
    </sheetView>
  </sheetViews>
  <sheetFormatPr defaultRowHeight="14.5" x14ac:dyDescent="0.35"/>
  <cols>
    <col min="1" max="1" width="47.54296875" customWidth="1"/>
  </cols>
  <sheetData>
    <row r="1" spans="1:7" ht="15" thickBot="1" x14ac:dyDescent="0.4">
      <c r="A1" t="s">
        <v>826</v>
      </c>
      <c r="B1" t="s">
        <v>827</v>
      </c>
      <c r="D1" t="s">
        <v>828</v>
      </c>
    </row>
    <row r="2" spans="1:7" x14ac:dyDescent="0.35">
      <c r="A2" s="412" t="s">
        <v>112</v>
      </c>
      <c r="B2" s="415">
        <v>89.166666666666671</v>
      </c>
      <c r="C2" s="414"/>
      <c r="D2" s="315">
        <v>55.000000000000007</v>
      </c>
    </row>
    <row r="3" spans="1:7" ht="15" thickBot="1" x14ac:dyDescent="0.4">
      <c r="A3" s="413" t="s">
        <v>584</v>
      </c>
      <c r="B3" s="416">
        <v>73.611111111111114</v>
      </c>
      <c r="C3" s="414"/>
      <c r="D3" s="315">
        <v>64.03</v>
      </c>
    </row>
    <row r="4" spans="1:7" x14ac:dyDescent="0.35">
      <c r="A4" s="412" t="s">
        <v>59</v>
      </c>
      <c r="B4" s="418">
        <v>68.333333333333329</v>
      </c>
      <c r="C4" s="417"/>
      <c r="D4" s="321">
        <v>57.5</v>
      </c>
      <c r="F4" t="s">
        <v>829</v>
      </c>
      <c r="G4">
        <v>2</v>
      </c>
    </row>
    <row r="5" spans="1:7" x14ac:dyDescent="0.35">
      <c r="A5" s="412" t="s">
        <v>152</v>
      </c>
      <c r="B5" s="419">
        <v>56.97674418604651</v>
      </c>
      <c r="C5" s="417"/>
      <c r="D5" s="321">
        <v>69.565217391304344</v>
      </c>
      <c r="F5" t="s">
        <v>830</v>
      </c>
      <c r="G5">
        <v>4</v>
      </c>
    </row>
    <row r="6" spans="1:7" x14ac:dyDescent="0.35">
      <c r="A6" s="412" t="s">
        <v>100</v>
      </c>
      <c r="B6" s="420">
        <v>55.555555555555557</v>
      </c>
      <c r="C6" s="414"/>
      <c r="D6" s="315">
        <v>63.358778625954194</v>
      </c>
      <c r="F6" t="s">
        <v>831</v>
      </c>
      <c r="G6">
        <v>8</v>
      </c>
    </row>
    <row r="7" spans="1:7" ht="15" thickBot="1" x14ac:dyDescent="0.4">
      <c r="A7" s="412" t="s">
        <v>403</v>
      </c>
      <c r="B7" s="421">
        <v>55.405405405405403</v>
      </c>
      <c r="C7" s="414"/>
      <c r="D7" s="321">
        <v>65</v>
      </c>
      <c r="F7" s="441" t="s">
        <v>832</v>
      </c>
      <c r="G7">
        <v>12</v>
      </c>
    </row>
    <row r="8" spans="1:7" x14ac:dyDescent="0.35">
      <c r="A8" s="412" t="s">
        <v>650</v>
      </c>
      <c r="B8" s="426">
        <v>45.161290322580641</v>
      </c>
      <c r="C8" s="414"/>
      <c r="D8" s="317">
        <v>34.375</v>
      </c>
    </row>
    <row r="9" spans="1:7" x14ac:dyDescent="0.35">
      <c r="A9" s="412" t="s">
        <v>104</v>
      </c>
      <c r="B9" s="427">
        <v>42.105263157894733</v>
      </c>
      <c r="C9" s="414"/>
      <c r="D9" s="317">
        <v>25</v>
      </c>
    </row>
    <row r="10" spans="1:7" x14ac:dyDescent="0.35">
      <c r="A10" s="422" t="s">
        <v>484</v>
      </c>
      <c r="B10" s="427">
        <v>41.666666666666671</v>
      </c>
      <c r="C10" s="414"/>
      <c r="D10" s="317">
        <v>32.394366197183103</v>
      </c>
    </row>
    <row r="11" spans="1:7" x14ac:dyDescent="0.35">
      <c r="A11" s="412" t="s">
        <v>92</v>
      </c>
      <c r="B11" s="428">
        <v>41.044776119402989</v>
      </c>
      <c r="C11" s="424"/>
      <c r="D11" s="317">
        <v>40.298507462686565</v>
      </c>
    </row>
    <row r="12" spans="1:7" ht="24" x14ac:dyDescent="0.35">
      <c r="A12" s="412" t="s">
        <v>88</v>
      </c>
      <c r="B12" s="428">
        <v>39.705882352941174</v>
      </c>
      <c r="C12" s="424"/>
      <c r="D12" s="315">
        <v>56.060606060606055</v>
      </c>
    </row>
    <row r="13" spans="1:7" x14ac:dyDescent="0.35">
      <c r="A13" s="423" t="s">
        <v>230</v>
      </c>
      <c r="B13" s="429">
        <v>36.84210526315789</v>
      </c>
      <c r="C13" s="417"/>
      <c r="D13" s="194">
        <v>57.89</v>
      </c>
    </row>
    <row r="14" spans="1:7" x14ac:dyDescent="0.35">
      <c r="A14" s="412" t="s">
        <v>71</v>
      </c>
      <c r="B14" s="427">
        <v>36.301369863013697</v>
      </c>
      <c r="C14" s="414"/>
      <c r="D14" s="321">
        <v>61.64</v>
      </c>
    </row>
    <row r="15" spans="1:7" ht="15" thickBot="1" x14ac:dyDescent="0.4">
      <c r="A15" s="412" t="s">
        <v>108</v>
      </c>
      <c r="B15" s="430">
        <v>30.392156862745097</v>
      </c>
      <c r="C15" s="425"/>
      <c r="D15" s="317">
        <v>24.324324324324326</v>
      </c>
    </row>
    <row r="16" spans="1:7" x14ac:dyDescent="0.35">
      <c r="A16" s="431" t="s">
        <v>476</v>
      </c>
      <c r="B16" s="426">
        <v>25</v>
      </c>
      <c r="C16" s="410"/>
      <c r="D16" s="409">
        <v>50</v>
      </c>
    </row>
    <row r="17" spans="1:4" x14ac:dyDescent="0.35">
      <c r="A17" s="431" t="s">
        <v>90</v>
      </c>
      <c r="B17" s="428">
        <v>25</v>
      </c>
      <c r="C17" s="424"/>
      <c r="D17" s="315">
        <v>50</v>
      </c>
    </row>
    <row r="18" spans="1:4" x14ac:dyDescent="0.35">
      <c r="A18" s="412" t="s">
        <v>670</v>
      </c>
      <c r="B18" s="427">
        <v>25</v>
      </c>
      <c r="C18" s="414"/>
      <c r="D18" s="317">
        <v>19.444444444444446</v>
      </c>
    </row>
    <row r="19" spans="1:4" x14ac:dyDescent="0.35">
      <c r="A19" s="412" t="s">
        <v>114</v>
      </c>
      <c r="B19" s="427">
        <v>25</v>
      </c>
      <c r="C19" s="414"/>
      <c r="D19" s="317">
        <v>25</v>
      </c>
    </row>
    <row r="20" spans="1:4" x14ac:dyDescent="0.35">
      <c r="A20" s="412" t="s">
        <v>80</v>
      </c>
      <c r="B20" s="429">
        <v>24.193548387096776</v>
      </c>
      <c r="C20" s="411"/>
      <c r="D20" s="408">
        <v>24.193548387096776</v>
      </c>
    </row>
    <row r="21" spans="1:4" x14ac:dyDescent="0.35">
      <c r="A21" s="432" t="s">
        <v>68</v>
      </c>
      <c r="B21" s="429">
        <v>16.666666666666664</v>
      </c>
      <c r="C21" s="417"/>
      <c r="D21" s="319">
        <v>16.666666666666664</v>
      </c>
    </row>
    <row r="22" spans="1:4" x14ac:dyDescent="0.35">
      <c r="A22" s="412" t="s">
        <v>116</v>
      </c>
      <c r="B22" s="427">
        <v>13.888888888888889</v>
      </c>
      <c r="C22" s="414"/>
      <c r="D22" s="317">
        <v>16.666666666666664</v>
      </c>
    </row>
    <row r="23" spans="1:4" x14ac:dyDescent="0.35">
      <c r="A23" s="433" t="s">
        <v>76</v>
      </c>
      <c r="B23" s="429">
        <v>8.3333333333333321</v>
      </c>
      <c r="C23" s="417"/>
      <c r="D23" s="320">
        <v>0</v>
      </c>
    </row>
    <row r="24" spans="1:4" x14ac:dyDescent="0.35">
      <c r="A24" s="412" t="s">
        <v>94</v>
      </c>
      <c r="B24" s="427">
        <v>0</v>
      </c>
      <c r="C24" s="414"/>
      <c r="D24" s="318">
        <v>19.402985074626866</v>
      </c>
    </row>
    <row r="25" spans="1:4" x14ac:dyDescent="0.35">
      <c r="A25" s="434" t="s">
        <v>96</v>
      </c>
      <c r="B25" s="438">
        <v>0</v>
      </c>
      <c r="C25" s="436"/>
      <c r="D25" s="333"/>
    </row>
    <row r="26" spans="1:4" x14ac:dyDescent="0.35">
      <c r="A26" s="412" t="s">
        <v>213</v>
      </c>
      <c r="B26" s="439">
        <v>0</v>
      </c>
      <c r="C26" s="437"/>
      <c r="D26" s="333"/>
    </row>
    <row r="27" spans="1:4" ht="15" thickBot="1" x14ac:dyDescent="0.4">
      <c r="A27" s="435" t="s">
        <v>118</v>
      </c>
      <c r="B27" s="440">
        <v>0</v>
      </c>
      <c r="C27" s="436"/>
      <c r="D27" s="317">
        <v>31.25</v>
      </c>
    </row>
  </sheetData>
  <sortState xmlns:xlrd2="http://schemas.microsoft.com/office/spreadsheetml/2017/richdata2" ref="A2:D27">
    <sortCondition descending="1" ref="B2:B27"/>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AED5-3611-42EA-8AF7-6699EE63286C}">
  <dimension ref="A1:AE18"/>
  <sheetViews>
    <sheetView tabSelected="1" zoomScale="70" zoomScaleNormal="70" workbookViewId="0">
      <pane xSplit="5" ySplit="2" topLeftCell="F6" activePane="bottomRight" state="frozen"/>
      <selection pane="topRight" activeCell="F1" sqref="F1"/>
      <selection pane="bottomLeft" activeCell="A3" sqref="A3"/>
      <selection pane="bottomRight" activeCell="E13" sqref="E13"/>
    </sheetView>
  </sheetViews>
  <sheetFormatPr defaultRowHeight="14.5" x14ac:dyDescent="0.35"/>
  <cols>
    <col min="2" max="2" width="9.81640625" customWidth="1"/>
    <col min="3" max="3" width="25.1796875" customWidth="1"/>
    <col min="4" max="4" width="10.81640625" bestFit="1" customWidth="1"/>
    <col min="5" max="5" width="34" bestFit="1" customWidth="1"/>
    <col min="6" max="6" width="11.26953125" customWidth="1"/>
    <col min="7" max="7" width="14.1796875" customWidth="1"/>
    <col min="8" max="8" width="14.81640625" customWidth="1"/>
    <col min="9" max="9" width="11.453125" customWidth="1"/>
    <col min="10" max="10" width="14.54296875" customWidth="1"/>
    <col min="11" max="11" width="14.1796875" customWidth="1"/>
    <col min="12" max="12" width="11.54296875" customWidth="1"/>
    <col min="13" max="13" width="11.453125" customWidth="1"/>
    <col min="14" max="14" width="10.7265625" customWidth="1"/>
    <col min="15" max="15" width="11.453125" customWidth="1"/>
    <col min="16" max="16" width="10.26953125" customWidth="1"/>
    <col min="17" max="17" width="8.81640625"/>
    <col min="18" max="18" width="11.453125" customWidth="1"/>
    <col min="19" max="19" width="14.7265625" customWidth="1"/>
    <col min="20" max="20" width="14.453125" customWidth="1"/>
    <col min="21" max="21" width="13.6328125" customWidth="1"/>
    <col min="22" max="22" width="15.26953125" hidden="1" customWidth="1"/>
    <col min="23" max="23" width="12.453125" hidden="1" customWidth="1"/>
    <col min="24" max="24" width="14.453125" hidden="1" customWidth="1"/>
    <col min="25" max="25" width="12.1796875" hidden="1" customWidth="1"/>
    <col min="26" max="26" width="15.54296875" hidden="1" customWidth="1"/>
    <col min="27" max="27" width="17.26953125" hidden="1" customWidth="1"/>
    <col min="28" max="28" width="15.81640625" hidden="1" customWidth="1"/>
    <col min="29" max="29" width="17.1796875" hidden="1" customWidth="1"/>
    <col min="30" max="30" width="14.453125" customWidth="1"/>
    <col min="31" max="31" width="12.54296875" customWidth="1"/>
  </cols>
  <sheetData>
    <row r="1" spans="1:31" ht="15.5" x14ac:dyDescent="0.35">
      <c r="A1" s="164"/>
      <c r="B1" s="165" t="s">
        <v>311</v>
      </c>
      <c r="C1" s="166"/>
      <c r="G1" s="167" t="s">
        <v>312</v>
      </c>
      <c r="W1" s="168" t="s">
        <v>313</v>
      </c>
      <c r="AE1" s="184" t="s">
        <v>377</v>
      </c>
    </row>
    <row r="2" spans="1:31" ht="126" customHeight="1" x14ac:dyDescent="0.35">
      <c r="A2" s="169" t="s">
        <v>314</v>
      </c>
      <c r="B2" s="161" t="s">
        <v>308</v>
      </c>
      <c r="C2" s="170" t="s">
        <v>315</v>
      </c>
      <c r="D2" s="162" t="s">
        <v>309</v>
      </c>
      <c r="E2" s="162" t="s">
        <v>310</v>
      </c>
      <c r="F2" s="171" t="s">
        <v>316</v>
      </c>
      <c r="G2" s="171" t="s">
        <v>317</v>
      </c>
      <c r="H2" s="171" t="s">
        <v>318</v>
      </c>
      <c r="I2" s="172" t="s">
        <v>319</v>
      </c>
      <c r="J2" s="172" t="s">
        <v>320</v>
      </c>
      <c r="K2" s="172" t="s">
        <v>321</v>
      </c>
      <c r="L2" s="171" t="s">
        <v>322</v>
      </c>
      <c r="M2" s="171" t="s">
        <v>323</v>
      </c>
      <c r="N2" s="171" t="s">
        <v>324</v>
      </c>
      <c r="O2" s="171" t="s">
        <v>325</v>
      </c>
      <c r="P2" s="173" t="s">
        <v>326</v>
      </c>
      <c r="Q2" s="171" t="s">
        <v>327</v>
      </c>
      <c r="R2" s="171" t="s">
        <v>328</v>
      </c>
      <c r="S2" s="171" t="s">
        <v>329</v>
      </c>
      <c r="T2" s="171" t="s">
        <v>330</v>
      </c>
      <c r="U2" s="171" t="s">
        <v>331</v>
      </c>
      <c r="V2" s="177" t="s">
        <v>55</v>
      </c>
      <c r="W2" s="174" t="s">
        <v>332</v>
      </c>
      <c r="X2" s="174" t="s">
        <v>333</v>
      </c>
      <c r="Y2" s="174" t="s">
        <v>334</v>
      </c>
      <c r="Z2" s="174" t="s">
        <v>335</v>
      </c>
      <c r="AA2" s="174" t="s">
        <v>336</v>
      </c>
      <c r="AB2" s="174" t="s">
        <v>337</v>
      </c>
      <c r="AC2" s="174" t="s">
        <v>338</v>
      </c>
      <c r="AD2" s="174" t="s">
        <v>709</v>
      </c>
      <c r="AE2" s="174" t="s">
        <v>710</v>
      </c>
    </row>
    <row r="3" spans="1:31" ht="132" x14ac:dyDescent="0.35">
      <c r="A3" s="405">
        <v>17.5</v>
      </c>
      <c r="B3" s="163">
        <v>45224</v>
      </c>
      <c r="C3" s="185" t="s">
        <v>354</v>
      </c>
      <c r="D3" s="178">
        <v>40003619950</v>
      </c>
      <c r="E3" s="178" t="s">
        <v>341</v>
      </c>
      <c r="F3" s="180" t="s">
        <v>120</v>
      </c>
      <c r="G3" s="180" t="s">
        <v>345</v>
      </c>
      <c r="H3" s="180" t="s">
        <v>713</v>
      </c>
      <c r="I3" s="180" t="s">
        <v>714</v>
      </c>
      <c r="J3" s="180" t="s">
        <v>391</v>
      </c>
      <c r="K3" s="180" t="s">
        <v>120</v>
      </c>
      <c r="L3" s="180" t="s">
        <v>176</v>
      </c>
      <c r="M3" s="180" t="s">
        <v>120</v>
      </c>
      <c r="N3" s="180" t="s">
        <v>176</v>
      </c>
      <c r="O3" s="180" t="s">
        <v>120</v>
      </c>
      <c r="P3" s="180" t="s">
        <v>176</v>
      </c>
      <c r="Q3" s="180" t="s">
        <v>120</v>
      </c>
      <c r="R3" s="180" t="s">
        <v>120</v>
      </c>
      <c r="S3" s="180" t="s">
        <v>120</v>
      </c>
      <c r="T3" s="180" t="s">
        <v>120</v>
      </c>
      <c r="U3" s="180" t="s">
        <v>712</v>
      </c>
      <c r="V3" s="368"/>
      <c r="W3" s="113" t="s">
        <v>131</v>
      </c>
      <c r="X3" s="113" t="s">
        <v>131</v>
      </c>
      <c r="Y3" s="180" t="s">
        <v>393</v>
      </c>
      <c r="Z3" s="180" t="s">
        <v>715</v>
      </c>
      <c r="AA3" s="68" t="s">
        <v>392</v>
      </c>
      <c r="AB3" s="180" t="s">
        <v>348</v>
      </c>
      <c r="AC3" s="180" t="s">
        <v>349</v>
      </c>
      <c r="AD3" s="180" t="s">
        <v>120</v>
      </c>
      <c r="AE3" s="180" t="s">
        <v>711</v>
      </c>
    </row>
    <row r="4" spans="1:31" ht="108" x14ac:dyDescent="0.35">
      <c r="A4" s="405">
        <v>10.5</v>
      </c>
      <c r="B4" s="163">
        <v>45224</v>
      </c>
      <c r="C4" s="185" t="s">
        <v>352</v>
      </c>
      <c r="D4" s="178">
        <v>40003286750</v>
      </c>
      <c r="E4" s="178" t="s">
        <v>225</v>
      </c>
      <c r="F4" s="180" t="s">
        <v>176</v>
      </c>
      <c r="G4" s="180" t="s">
        <v>345</v>
      </c>
      <c r="H4" s="68" t="s">
        <v>721</v>
      </c>
      <c r="I4" s="68" t="s">
        <v>120</v>
      </c>
      <c r="J4" s="369" t="s">
        <v>720</v>
      </c>
      <c r="K4" s="190" t="s">
        <v>130</v>
      </c>
      <c r="L4" s="180" t="s">
        <v>176</v>
      </c>
      <c r="M4" s="180" t="s">
        <v>176</v>
      </c>
      <c r="N4" s="190" t="s">
        <v>130</v>
      </c>
      <c r="O4" s="180" t="s">
        <v>346</v>
      </c>
      <c r="P4" s="180" t="s">
        <v>716</v>
      </c>
      <c r="Q4" s="180" t="s">
        <v>176</v>
      </c>
      <c r="R4" s="190" t="s">
        <v>130</v>
      </c>
      <c r="S4" s="68" t="s">
        <v>717</v>
      </c>
      <c r="T4" s="190" t="s">
        <v>130</v>
      </c>
      <c r="U4" s="190" t="s">
        <v>130</v>
      </c>
      <c r="V4" s="368"/>
      <c r="W4" s="113" t="s">
        <v>131</v>
      </c>
      <c r="X4" s="113" t="s">
        <v>131</v>
      </c>
      <c r="Y4" s="68" t="s">
        <v>130</v>
      </c>
      <c r="Z4" s="113" t="s">
        <v>133</v>
      </c>
      <c r="AA4" s="180" t="s">
        <v>718</v>
      </c>
      <c r="AB4" s="113" t="s">
        <v>133</v>
      </c>
      <c r="AC4" s="180" t="s">
        <v>719</v>
      </c>
      <c r="AD4" s="375" t="s">
        <v>130</v>
      </c>
      <c r="AE4" s="180" t="s">
        <v>724</v>
      </c>
    </row>
    <row r="5" spans="1:31" ht="72" x14ac:dyDescent="0.35">
      <c r="A5" s="406">
        <v>17.5</v>
      </c>
      <c r="B5" s="163">
        <v>45225</v>
      </c>
      <c r="C5" s="185" t="s">
        <v>356</v>
      </c>
      <c r="D5" s="178">
        <v>40103362321</v>
      </c>
      <c r="E5" s="178" t="s">
        <v>29</v>
      </c>
      <c r="F5" s="180" t="s">
        <v>120</v>
      </c>
      <c r="G5" s="180" t="s">
        <v>120</v>
      </c>
      <c r="H5" s="180" t="s">
        <v>120</v>
      </c>
      <c r="I5" s="180" t="s">
        <v>120</v>
      </c>
      <c r="J5" s="180" t="s">
        <v>120</v>
      </c>
      <c r="K5" s="180" t="s">
        <v>120</v>
      </c>
      <c r="L5" s="180" t="s">
        <v>176</v>
      </c>
      <c r="M5" s="180" t="s">
        <v>120</v>
      </c>
      <c r="N5" s="180" t="s">
        <v>350</v>
      </c>
      <c r="O5" s="180" t="s">
        <v>347</v>
      </c>
      <c r="P5" s="180" t="s">
        <v>351</v>
      </c>
      <c r="Q5" s="180" t="s">
        <v>176</v>
      </c>
      <c r="R5" s="68" t="s">
        <v>120</v>
      </c>
      <c r="S5" s="180" t="s">
        <v>722</v>
      </c>
      <c r="T5" s="180" t="s">
        <v>723</v>
      </c>
      <c r="U5" s="68" t="s">
        <v>176</v>
      </c>
      <c r="V5" s="368"/>
      <c r="W5" s="180" t="s">
        <v>120</v>
      </c>
      <c r="X5" s="113" t="s">
        <v>131</v>
      </c>
      <c r="Y5" s="370" t="s">
        <v>388</v>
      </c>
      <c r="Z5" s="113" t="s">
        <v>133</v>
      </c>
      <c r="AA5" s="68" t="s">
        <v>392</v>
      </c>
      <c r="AB5" s="113" t="s">
        <v>133</v>
      </c>
      <c r="AC5" s="370" t="s">
        <v>387</v>
      </c>
      <c r="AD5" s="180" t="s">
        <v>120</v>
      </c>
      <c r="AE5" s="180" t="s">
        <v>390</v>
      </c>
    </row>
    <row r="6" spans="1:31" ht="96" x14ac:dyDescent="0.35">
      <c r="A6" s="406">
        <v>17.5</v>
      </c>
      <c r="B6" s="163">
        <v>45225</v>
      </c>
      <c r="C6" s="185" t="s">
        <v>355</v>
      </c>
      <c r="D6" s="178">
        <v>40103023035</v>
      </c>
      <c r="E6" s="178" t="s">
        <v>30</v>
      </c>
      <c r="F6" s="370" t="s">
        <v>120</v>
      </c>
      <c r="G6" s="370" t="s">
        <v>384</v>
      </c>
      <c r="H6" s="370" t="s">
        <v>120</v>
      </c>
      <c r="I6" s="370" t="s">
        <v>176</v>
      </c>
      <c r="J6" s="370" t="s">
        <v>364</v>
      </c>
      <c r="K6" s="370" t="s">
        <v>386</v>
      </c>
      <c r="L6" s="370" t="s">
        <v>385</v>
      </c>
      <c r="M6" s="370" t="s">
        <v>120</v>
      </c>
      <c r="N6" s="370" t="s">
        <v>726</v>
      </c>
      <c r="O6" s="370" t="s">
        <v>725</v>
      </c>
      <c r="P6" s="370" t="s">
        <v>120</v>
      </c>
      <c r="Q6" s="370" t="s">
        <v>120</v>
      </c>
      <c r="R6" s="370" t="s">
        <v>176</v>
      </c>
      <c r="S6" s="370" t="s">
        <v>120</v>
      </c>
      <c r="T6" s="370" t="s">
        <v>176</v>
      </c>
      <c r="U6" s="370" t="s">
        <v>727</v>
      </c>
      <c r="V6" s="368"/>
      <c r="W6" s="113" t="s">
        <v>131</v>
      </c>
      <c r="X6" s="113" t="s">
        <v>131</v>
      </c>
      <c r="Y6" s="370" t="s">
        <v>383</v>
      </c>
      <c r="Z6" s="113" t="s">
        <v>133</v>
      </c>
      <c r="AA6" s="20" t="s">
        <v>392</v>
      </c>
      <c r="AB6" s="113" t="s">
        <v>133</v>
      </c>
      <c r="AC6" s="370" t="s">
        <v>382</v>
      </c>
      <c r="AD6" s="370" t="s">
        <v>120</v>
      </c>
      <c r="AE6" s="180" t="s">
        <v>389</v>
      </c>
    </row>
    <row r="7" spans="1:31" ht="96" x14ac:dyDescent="0.35">
      <c r="A7" s="405">
        <v>16.5</v>
      </c>
      <c r="B7" s="163">
        <v>45225</v>
      </c>
      <c r="C7" s="179" t="s">
        <v>358</v>
      </c>
      <c r="D7" s="178">
        <v>41503029600</v>
      </c>
      <c r="E7" s="101" t="s">
        <v>143</v>
      </c>
      <c r="F7" s="180" t="s">
        <v>381</v>
      </c>
      <c r="G7" s="370" t="s">
        <v>730</v>
      </c>
      <c r="H7" s="180" t="s">
        <v>735</v>
      </c>
      <c r="I7" s="371" t="s">
        <v>120</v>
      </c>
      <c r="J7" s="180" t="s">
        <v>380</v>
      </c>
      <c r="K7" s="180" t="s">
        <v>379</v>
      </c>
      <c r="L7" s="180" t="s">
        <v>120</v>
      </c>
      <c r="M7" s="180" t="s">
        <v>120</v>
      </c>
      <c r="N7" s="180" t="s">
        <v>120</v>
      </c>
      <c r="O7" s="180" t="s">
        <v>734</v>
      </c>
      <c r="P7" s="180" t="s">
        <v>728</v>
      </c>
      <c r="Q7" s="180" t="s">
        <v>120</v>
      </c>
      <c r="R7" s="180" t="s">
        <v>733</v>
      </c>
      <c r="S7" s="180" t="s">
        <v>731</v>
      </c>
      <c r="T7" s="180" t="s">
        <v>378</v>
      </c>
      <c r="U7" s="180" t="s">
        <v>732</v>
      </c>
      <c r="V7" s="368"/>
      <c r="W7" s="113" t="s">
        <v>131</v>
      </c>
      <c r="X7" s="113" t="s">
        <v>131</v>
      </c>
      <c r="Y7" s="20" t="s">
        <v>130</v>
      </c>
      <c r="Z7" s="113" t="s">
        <v>133</v>
      </c>
      <c r="AA7" s="68" t="s">
        <v>729</v>
      </c>
      <c r="AB7" s="113" t="s">
        <v>133</v>
      </c>
      <c r="AC7" s="180" t="s">
        <v>738</v>
      </c>
      <c r="AD7" s="180" t="s">
        <v>736</v>
      </c>
      <c r="AE7" s="113" t="s">
        <v>737</v>
      </c>
    </row>
    <row r="8" spans="1:31" ht="72" x14ac:dyDescent="0.35">
      <c r="A8" s="405">
        <v>17</v>
      </c>
      <c r="B8" s="163">
        <v>45225</v>
      </c>
      <c r="C8" s="179" t="s">
        <v>357</v>
      </c>
      <c r="D8" s="178">
        <v>42103041306</v>
      </c>
      <c r="E8" s="178" t="s">
        <v>215</v>
      </c>
      <c r="F8" s="180" t="s">
        <v>120</v>
      </c>
      <c r="G8" s="180" t="s">
        <v>120</v>
      </c>
      <c r="H8" s="180" t="s">
        <v>375</v>
      </c>
      <c r="I8" s="180" t="s">
        <v>120</v>
      </c>
      <c r="J8" s="180" t="s">
        <v>746</v>
      </c>
      <c r="K8" s="180" t="s">
        <v>739</v>
      </c>
      <c r="L8" s="180" t="s">
        <v>120</v>
      </c>
      <c r="M8" s="180" t="s">
        <v>120</v>
      </c>
      <c r="N8" s="180" t="s">
        <v>176</v>
      </c>
      <c r="O8" s="180" t="s">
        <v>741</v>
      </c>
      <c r="P8" s="180" t="s">
        <v>745</v>
      </c>
      <c r="Q8" s="180" t="s">
        <v>176</v>
      </c>
      <c r="R8" s="180" t="s">
        <v>742</v>
      </c>
      <c r="S8" s="180" t="s">
        <v>744</v>
      </c>
      <c r="T8" s="180" t="s">
        <v>120</v>
      </c>
      <c r="U8" s="180" t="s">
        <v>740</v>
      </c>
      <c r="V8" s="372" t="s">
        <v>743</v>
      </c>
      <c r="W8" s="113" t="s">
        <v>131</v>
      </c>
      <c r="X8" s="113" t="s">
        <v>131</v>
      </c>
      <c r="Y8" s="20" t="s">
        <v>130</v>
      </c>
      <c r="Z8" s="113" t="s">
        <v>133</v>
      </c>
      <c r="AA8" s="113" t="s">
        <v>133</v>
      </c>
      <c r="AB8" s="113" t="s">
        <v>133</v>
      </c>
      <c r="AC8" s="180" t="s">
        <v>376</v>
      </c>
      <c r="AD8" s="180" t="s">
        <v>120</v>
      </c>
      <c r="AE8" s="180" t="s">
        <v>120</v>
      </c>
    </row>
    <row r="9" spans="1:31" ht="120" x14ac:dyDescent="0.35">
      <c r="A9" s="405">
        <v>17</v>
      </c>
      <c r="B9" s="163">
        <v>45225</v>
      </c>
      <c r="C9" s="179" t="s">
        <v>353</v>
      </c>
      <c r="D9" s="178">
        <v>40003367816</v>
      </c>
      <c r="E9" s="178" t="s">
        <v>28</v>
      </c>
      <c r="F9" s="180" t="s">
        <v>374</v>
      </c>
      <c r="G9" s="180" t="s">
        <v>345</v>
      </c>
      <c r="H9" s="180" t="s">
        <v>750</v>
      </c>
      <c r="I9" s="180" t="s">
        <v>176</v>
      </c>
      <c r="J9" s="180" t="s">
        <v>364</v>
      </c>
      <c r="K9" s="68" t="s">
        <v>131</v>
      </c>
      <c r="L9" s="180" t="s">
        <v>176</v>
      </c>
      <c r="M9" s="180" t="s">
        <v>176</v>
      </c>
      <c r="N9" s="370" t="s">
        <v>748</v>
      </c>
      <c r="O9" s="370" t="s">
        <v>372</v>
      </c>
      <c r="P9" s="180" t="s">
        <v>176</v>
      </c>
      <c r="Q9" s="180" t="s">
        <v>176</v>
      </c>
      <c r="R9" s="180" t="s">
        <v>749</v>
      </c>
      <c r="S9" s="180" t="s">
        <v>747</v>
      </c>
      <c r="T9" s="180" t="s">
        <v>751</v>
      </c>
      <c r="U9" s="180" t="s">
        <v>752</v>
      </c>
      <c r="V9" s="372" t="s">
        <v>754</v>
      </c>
      <c r="W9" s="113" t="s">
        <v>131</v>
      </c>
      <c r="X9" s="113" t="s">
        <v>131</v>
      </c>
      <c r="Y9" s="180" t="s">
        <v>373</v>
      </c>
      <c r="Z9" s="113" t="s">
        <v>133</v>
      </c>
      <c r="AA9" s="113" t="s">
        <v>133</v>
      </c>
      <c r="AB9" s="113" t="s">
        <v>133</v>
      </c>
      <c r="AC9" s="180" t="s">
        <v>753</v>
      </c>
      <c r="AD9" s="180" t="s">
        <v>756</v>
      </c>
      <c r="AE9" s="373" t="s">
        <v>755</v>
      </c>
    </row>
    <row r="10" spans="1:31" ht="84" x14ac:dyDescent="0.35">
      <c r="A10" s="405">
        <v>13.5</v>
      </c>
      <c r="B10" s="163">
        <v>45225</v>
      </c>
      <c r="C10" s="179" t="s">
        <v>359</v>
      </c>
      <c r="D10" s="178">
        <v>40003258333</v>
      </c>
      <c r="E10" s="178" t="s">
        <v>237</v>
      </c>
      <c r="F10" s="374" t="s">
        <v>120</v>
      </c>
      <c r="G10" s="374" t="s">
        <v>345</v>
      </c>
      <c r="H10" s="180" t="s">
        <v>760</v>
      </c>
      <c r="I10" s="374" t="s">
        <v>764</v>
      </c>
      <c r="J10" s="180" t="s">
        <v>369</v>
      </c>
      <c r="K10" s="180" t="s">
        <v>120</v>
      </c>
      <c r="L10" s="374" t="s">
        <v>360</v>
      </c>
      <c r="M10" s="374" t="s">
        <v>120</v>
      </c>
      <c r="N10" s="374" t="s">
        <v>761</v>
      </c>
      <c r="O10" s="374" t="s">
        <v>763</v>
      </c>
      <c r="P10" s="374" t="s">
        <v>765</v>
      </c>
      <c r="Q10" s="374" t="s">
        <v>176</v>
      </c>
      <c r="R10" s="374" t="s">
        <v>762</v>
      </c>
      <c r="S10" s="374" t="s">
        <v>757</v>
      </c>
      <c r="T10" s="374" t="s">
        <v>758</v>
      </c>
      <c r="U10" s="374" t="s">
        <v>362</v>
      </c>
      <c r="V10" s="368" t="s">
        <v>771</v>
      </c>
      <c r="W10" s="113" t="s">
        <v>131</v>
      </c>
      <c r="X10" s="180" t="s">
        <v>759</v>
      </c>
      <c r="Y10" s="113" t="s">
        <v>130</v>
      </c>
      <c r="Z10" s="113" t="s">
        <v>133</v>
      </c>
      <c r="AA10" s="113" t="s">
        <v>766</v>
      </c>
      <c r="AB10" s="113" t="s">
        <v>133</v>
      </c>
      <c r="AC10" s="113" t="s">
        <v>130</v>
      </c>
      <c r="AD10" s="160" t="s">
        <v>130</v>
      </c>
      <c r="AE10" s="160" t="s">
        <v>130</v>
      </c>
    </row>
    <row r="11" spans="1:31" ht="72" x14ac:dyDescent="0.35">
      <c r="A11" s="407">
        <v>15.5</v>
      </c>
      <c r="B11" s="376">
        <v>45226</v>
      </c>
      <c r="C11" s="181" t="s">
        <v>361</v>
      </c>
      <c r="D11" s="178">
        <v>40003246194</v>
      </c>
      <c r="E11" s="178" t="s">
        <v>36</v>
      </c>
      <c r="F11" s="377" t="s">
        <v>120</v>
      </c>
      <c r="G11" s="377" t="s">
        <v>120</v>
      </c>
      <c r="H11" s="180" t="s">
        <v>770</v>
      </c>
      <c r="I11" s="374" t="s">
        <v>120</v>
      </c>
      <c r="J11" s="180" t="s">
        <v>364</v>
      </c>
      <c r="K11" s="180" t="s">
        <v>120</v>
      </c>
      <c r="L11" s="180" t="s">
        <v>120</v>
      </c>
      <c r="M11" s="369" t="s">
        <v>120</v>
      </c>
      <c r="N11" s="374" t="s">
        <v>120</v>
      </c>
      <c r="O11" s="374" t="s">
        <v>120</v>
      </c>
      <c r="P11" s="374" t="s">
        <v>363</v>
      </c>
      <c r="Q11" s="374" t="s">
        <v>120</v>
      </c>
      <c r="R11" s="180" t="s">
        <v>769</v>
      </c>
      <c r="S11" s="374" t="s">
        <v>768</v>
      </c>
      <c r="T11" s="180" t="s">
        <v>120</v>
      </c>
      <c r="U11" s="180" t="s">
        <v>767</v>
      </c>
      <c r="V11" s="368" t="s">
        <v>772</v>
      </c>
      <c r="W11" s="113" t="s">
        <v>131</v>
      </c>
      <c r="X11" s="113" t="s">
        <v>131</v>
      </c>
      <c r="Y11" s="113" t="s">
        <v>130</v>
      </c>
      <c r="Z11" s="113" t="s">
        <v>133</v>
      </c>
      <c r="AA11" s="113" t="s">
        <v>133</v>
      </c>
      <c r="AB11" s="113" t="s">
        <v>133</v>
      </c>
      <c r="AC11" s="113" t="s">
        <v>130</v>
      </c>
      <c r="AD11" s="160" t="s">
        <v>130</v>
      </c>
      <c r="AE11" s="160" t="s">
        <v>130</v>
      </c>
    </row>
    <row r="12" spans="1:31" ht="96" x14ac:dyDescent="0.35">
      <c r="A12" s="164">
        <v>13.5</v>
      </c>
      <c r="B12" s="378">
        <v>45226</v>
      </c>
      <c r="C12" s="181" t="s">
        <v>365</v>
      </c>
      <c r="D12" s="101">
        <v>40003223971</v>
      </c>
      <c r="E12" s="379" t="s">
        <v>340</v>
      </c>
      <c r="F12" s="374" t="s">
        <v>120</v>
      </c>
      <c r="G12" s="380" t="s">
        <v>120</v>
      </c>
      <c r="H12" s="381" t="s">
        <v>120</v>
      </c>
      <c r="I12" s="369" t="s">
        <v>775</v>
      </c>
      <c r="J12" s="180" t="s">
        <v>364</v>
      </c>
      <c r="K12" s="180" t="s">
        <v>120</v>
      </c>
      <c r="L12" s="180" t="s">
        <v>120</v>
      </c>
      <c r="M12" s="180" t="s">
        <v>120</v>
      </c>
      <c r="N12" s="180" t="s">
        <v>120</v>
      </c>
      <c r="O12" s="180" t="s">
        <v>120</v>
      </c>
      <c r="P12" s="180" t="s">
        <v>366</v>
      </c>
      <c r="Q12" s="180" t="s">
        <v>120</v>
      </c>
      <c r="R12" s="160" t="s">
        <v>130</v>
      </c>
      <c r="S12" s="180" t="s">
        <v>773</v>
      </c>
      <c r="T12" s="180" t="s">
        <v>776</v>
      </c>
      <c r="U12" s="180" t="s">
        <v>774</v>
      </c>
      <c r="V12" s="368"/>
      <c r="W12" s="113" t="s">
        <v>131</v>
      </c>
      <c r="X12" s="180" t="s">
        <v>120</v>
      </c>
      <c r="Y12" s="113" t="s">
        <v>130</v>
      </c>
      <c r="Z12" s="113" t="s">
        <v>133</v>
      </c>
      <c r="AA12" s="113" t="s">
        <v>766</v>
      </c>
      <c r="AB12" s="113" t="s">
        <v>133</v>
      </c>
      <c r="AC12" s="113" t="s">
        <v>130</v>
      </c>
      <c r="AD12" s="160" t="s">
        <v>130</v>
      </c>
      <c r="AE12" s="160" t="s">
        <v>130</v>
      </c>
    </row>
    <row r="13" spans="1:31" ht="108" x14ac:dyDescent="0.35">
      <c r="A13" s="405">
        <v>16</v>
      </c>
      <c r="B13" s="378">
        <v>45226</v>
      </c>
      <c r="C13" s="185" t="s">
        <v>371</v>
      </c>
      <c r="D13" s="178">
        <v>40003439279</v>
      </c>
      <c r="E13" s="178" t="s">
        <v>31</v>
      </c>
      <c r="F13" s="385" t="s">
        <v>777</v>
      </c>
      <c r="G13" s="385" t="s">
        <v>345</v>
      </c>
      <c r="H13" s="382" t="s">
        <v>368</v>
      </c>
      <c r="I13" s="382" t="s">
        <v>783</v>
      </c>
      <c r="J13" s="382" t="s">
        <v>369</v>
      </c>
      <c r="K13" s="369" t="s">
        <v>120</v>
      </c>
      <c r="L13" s="382" t="s">
        <v>370</v>
      </c>
      <c r="M13" s="377" t="s">
        <v>120</v>
      </c>
      <c r="N13" s="382" t="s">
        <v>120</v>
      </c>
      <c r="O13" s="382" t="s">
        <v>120</v>
      </c>
      <c r="P13" s="382" t="s">
        <v>120</v>
      </c>
      <c r="Q13" s="382" t="s">
        <v>120</v>
      </c>
      <c r="R13" s="382" t="s">
        <v>781</v>
      </c>
      <c r="S13" s="382" t="s">
        <v>778</v>
      </c>
      <c r="T13" s="382" t="s">
        <v>784</v>
      </c>
      <c r="U13" s="382" t="s">
        <v>780</v>
      </c>
      <c r="V13" s="384" t="s">
        <v>779</v>
      </c>
      <c r="W13" s="383" t="s">
        <v>131</v>
      </c>
      <c r="X13" s="383" t="s">
        <v>131</v>
      </c>
      <c r="Y13" s="382" t="s">
        <v>782</v>
      </c>
      <c r="Z13" s="383" t="s">
        <v>133</v>
      </c>
      <c r="AA13" s="113" t="s">
        <v>766</v>
      </c>
      <c r="AB13" s="383" t="s">
        <v>133</v>
      </c>
      <c r="AC13" s="382" t="s">
        <v>367</v>
      </c>
      <c r="AD13" s="160" t="s">
        <v>130</v>
      </c>
      <c r="AE13" s="373" t="s">
        <v>833</v>
      </c>
    </row>
    <row r="14" spans="1:31" ht="72" x14ac:dyDescent="0.35">
      <c r="A14" s="405">
        <v>7.5</v>
      </c>
      <c r="B14" s="378">
        <v>45226</v>
      </c>
      <c r="C14" s="181" t="s">
        <v>787</v>
      </c>
      <c r="D14" s="178">
        <v>42103035386</v>
      </c>
      <c r="E14" s="178" t="s">
        <v>705</v>
      </c>
      <c r="F14" s="180" t="s">
        <v>120</v>
      </c>
      <c r="G14" s="374" t="s">
        <v>809</v>
      </c>
      <c r="H14" s="180" t="s">
        <v>808</v>
      </c>
      <c r="I14" s="180" t="s">
        <v>790</v>
      </c>
      <c r="J14" s="180" t="s">
        <v>131</v>
      </c>
      <c r="K14" s="180" t="s">
        <v>808</v>
      </c>
      <c r="L14" s="382" t="s">
        <v>788</v>
      </c>
      <c r="M14" s="180" t="s">
        <v>120</v>
      </c>
      <c r="N14" s="397" t="s">
        <v>130</v>
      </c>
      <c r="O14" s="397" t="s">
        <v>130</v>
      </c>
      <c r="P14" s="180" t="s">
        <v>120</v>
      </c>
      <c r="Q14" s="397" t="s">
        <v>130</v>
      </c>
      <c r="R14" s="397" t="s">
        <v>130</v>
      </c>
      <c r="S14" s="180" t="s">
        <v>789</v>
      </c>
      <c r="T14" s="397" t="s">
        <v>130</v>
      </c>
      <c r="U14" s="397" t="s">
        <v>130</v>
      </c>
      <c r="V14" s="372" t="s">
        <v>791</v>
      </c>
      <c r="W14" s="113" t="s">
        <v>131</v>
      </c>
      <c r="X14" s="113" t="s">
        <v>131</v>
      </c>
      <c r="Y14" s="113" t="s">
        <v>130</v>
      </c>
      <c r="Z14" s="113" t="s">
        <v>133</v>
      </c>
      <c r="AA14" s="113" t="s">
        <v>133</v>
      </c>
      <c r="AB14" s="113" t="s">
        <v>133</v>
      </c>
      <c r="AC14" s="382" t="s">
        <v>792</v>
      </c>
      <c r="AD14" s="160" t="s">
        <v>130</v>
      </c>
      <c r="AE14" s="373" t="s">
        <v>801</v>
      </c>
    </row>
    <row r="15" spans="1:31" ht="110.5" customHeight="1" x14ac:dyDescent="0.35">
      <c r="A15" s="405">
        <v>16.5</v>
      </c>
      <c r="B15" s="378">
        <v>45226</v>
      </c>
      <c r="C15" s="181" t="s">
        <v>793</v>
      </c>
      <c r="D15" s="178">
        <v>40003982628</v>
      </c>
      <c r="E15" s="178" t="s">
        <v>706</v>
      </c>
      <c r="F15" s="374" t="s">
        <v>804</v>
      </c>
      <c r="G15" s="380" t="s">
        <v>345</v>
      </c>
      <c r="H15" s="399" t="s">
        <v>806</v>
      </c>
      <c r="I15" s="180" t="s">
        <v>802</v>
      </c>
      <c r="J15" s="180" t="s">
        <v>797</v>
      </c>
      <c r="K15" s="180" t="s">
        <v>798</v>
      </c>
      <c r="L15" s="180" t="s">
        <v>120</v>
      </c>
      <c r="M15" s="380" t="s">
        <v>120</v>
      </c>
      <c r="N15" s="180" t="s">
        <v>120</v>
      </c>
      <c r="O15" s="180" t="s">
        <v>805</v>
      </c>
      <c r="P15" s="180" t="s">
        <v>796</v>
      </c>
      <c r="Q15" s="380" t="s">
        <v>176</v>
      </c>
      <c r="R15" s="180" t="s">
        <v>794</v>
      </c>
      <c r="S15" s="180" t="s">
        <v>795</v>
      </c>
      <c r="T15" s="380" t="s">
        <v>120</v>
      </c>
      <c r="U15" s="180" t="s">
        <v>803</v>
      </c>
      <c r="V15" s="368"/>
      <c r="W15" s="113" t="s">
        <v>131</v>
      </c>
      <c r="X15" s="113" t="s">
        <v>131</v>
      </c>
      <c r="Y15" s="113" t="s">
        <v>130</v>
      </c>
      <c r="Z15" s="113" t="s">
        <v>133</v>
      </c>
      <c r="AA15" s="68" t="s">
        <v>807</v>
      </c>
      <c r="AB15" s="113" t="s">
        <v>133</v>
      </c>
      <c r="AC15" s="380" t="s">
        <v>120</v>
      </c>
      <c r="AD15" s="180" t="s">
        <v>799</v>
      </c>
      <c r="AE15" s="398" t="s">
        <v>800</v>
      </c>
    </row>
    <row r="16" spans="1:31" ht="84" x14ac:dyDescent="0.35">
      <c r="A16" s="405">
        <v>13</v>
      </c>
      <c r="B16" s="378">
        <v>45232</v>
      </c>
      <c r="C16" s="181" t="s">
        <v>811</v>
      </c>
      <c r="D16" s="178">
        <v>41503002945</v>
      </c>
      <c r="E16" s="178" t="s">
        <v>704</v>
      </c>
      <c r="F16" s="374" t="s">
        <v>812</v>
      </c>
      <c r="G16" s="180" t="s">
        <v>817</v>
      </c>
      <c r="H16" s="180" t="s">
        <v>819</v>
      </c>
      <c r="I16" s="400" t="s">
        <v>120</v>
      </c>
      <c r="J16" s="180" t="s">
        <v>814</v>
      </c>
      <c r="K16" s="400" t="s">
        <v>120</v>
      </c>
      <c r="L16" s="180" t="s">
        <v>120</v>
      </c>
      <c r="M16" s="180" t="s">
        <v>816</v>
      </c>
      <c r="N16" s="400" t="s">
        <v>120</v>
      </c>
      <c r="O16" s="401" t="s">
        <v>130</v>
      </c>
      <c r="P16" s="400" t="s">
        <v>120</v>
      </c>
      <c r="Q16" s="400" t="s">
        <v>120</v>
      </c>
      <c r="R16" s="397" t="s">
        <v>820</v>
      </c>
      <c r="S16" s="16" t="s">
        <v>818</v>
      </c>
      <c r="T16" s="401" t="s">
        <v>130</v>
      </c>
      <c r="U16" s="180" t="s">
        <v>815</v>
      </c>
      <c r="V16" s="372" t="s">
        <v>813</v>
      </c>
      <c r="W16" s="113" t="s">
        <v>131</v>
      </c>
      <c r="X16" s="113" t="s">
        <v>131</v>
      </c>
      <c r="Y16" s="113" t="s">
        <v>130</v>
      </c>
      <c r="Z16" s="113" t="s">
        <v>133</v>
      </c>
      <c r="AA16" s="113" t="s">
        <v>133</v>
      </c>
      <c r="AB16" s="113" t="s">
        <v>133</v>
      </c>
      <c r="AC16" s="113" t="s">
        <v>130</v>
      </c>
      <c r="AD16" s="402" t="s">
        <v>821</v>
      </c>
      <c r="AE16" s="398" t="s">
        <v>810</v>
      </c>
    </row>
    <row r="17" spans="29:29" x14ac:dyDescent="0.35">
      <c r="AC17" s="403"/>
    </row>
    <row r="18" spans="29:29" x14ac:dyDescent="0.35">
      <c r="AC18" s="403"/>
    </row>
  </sheetData>
  <autoFilter ref="B1:AE16" xr:uid="{A2FEAED5-3611-42EA-8AF7-6699EE63286C}"/>
  <phoneticPr fontId="59" type="noConversion"/>
  <hyperlinks>
    <hyperlink ref="B1" r:id="rId1" location="p58" display="Publiskas personas kapitāla daļu un kapitālsabiedrību pārvaldības likuma 29. panta &quot;Informācijas atklātības nodrošināšana&quot; otrā daļa" xr:uid="{8D0102E7-965A-4D05-908C-946B04FBEFF7}"/>
    <hyperlink ref="G1" r:id="rId2" xr:uid="{A1B05015-7114-45FD-89B8-3AFE651AAC81}"/>
    <hyperlink ref="C9" r:id="rId3" xr:uid="{BD7FE821-D262-4F6F-BD5C-6C8BE89770F2}"/>
    <hyperlink ref="C5" r:id="rId4" xr:uid="{644B5C9C-E765-4A13-9939-A764C0EFE422}"/>
    <hyperlink ref="C8" r:id="rId5" xr:uid="{189F6CE6-E2B4-41ED-9A99-85350CEB9399}"/>
    <hyperlink ref="C7" r:id="rId6" xr:uid="{BA3E0071-83F6-4F47-8C0B-006DCAAED0DB}"/>
    <hyperlink ref="C4" r:id="rId7" xr:uid="{0D50F542-929E-41F5-B48D-B0740F87938E}"/>
    <hyperlink ref="C10" r:id="rId8" xr:uid="{7B790F61-53EA-408C-8FBB-242D34E0A886}"/>
    <hyperlink ref="F10" r:id="rId9" xr:uid="{9E1FAC92-1B09-4166-B4BC-7BCD153DBF8B}"/>
    <hyperlink ref="S10" r:id="rId10" display="daļēji (trūkst profes. darba pieredzes, izgl. apraksts un amati citās sab.)" xr:uid="{4449CFE6-B4FD-430F-9DEC-71A012174F1C}"/>
    <hyperlink ref="M10" r:id="rId11" xr:uid="{93CC889C-14D9-4B9D-8298-232A7240B9C2}"/>
    <hyperlink ref="N10" r:id="rId12" display="ir (norādīts, ka neveic ziedošanu (dāvināšanu))" xr:uid="{BF6ABF2E-B27F-4F65-A6CD-3318598BDA11}"/>
    <hyperlink ref="U10" r:id="rId13" xr:uid="{BB349E32-F9AE-4AEE-A17F-BCE40146CDC9}"/>
    <hyperlink ref="R10" r:id="rId14" xr:uid="{ACD19E3F-5776-4588-88C8-9E2AC38F6C8F}"/>
    <hyperlink ref="Q10" r:id="rId15" xr:uid="{491416E8-2FC1-4785-AEB1-16CDD7C1B835}"/>
    <hyperlink ref="G10" r:id="rId16" xr:uid="{ADAE4E37-CD73-4D42-ABDC-7CA8522C465A}"/>
    <hyperlink ref="O10" r:id="rId17" display="daļēji (publ. Inform. līdz 31.12.2020., trūkst aktuālā)" xr:uid="{8FC49673-0B80-46E3-B4B9-9C1E0102DC37}"/>
    <hyperlink ref="L10" r:id="rId18" xr:uid="{61E9F030-1A60-4C6F-8B3E-AFE5C058ED1D}"/>
    <hyperlink ref="J10" r:id="rId19" xr:uid="{97E4FD68-4D3E-4C28-B118-8E012A71D60A}"/>
    <hyperlink ref="I10" r:id="rId20" xr:uid="{9E678331-EC70-4D93-9FBF-B39B3771151C}"/>
    <hyperlink ref="P10" r:id="rId21" display="ir (katram iepirkumam atsevišķi saite EIS)" xr:uid="{6B1FE6AE-478C-429C-92D1-1C82B307BA10}"/>
    <hyperlink ref="C11" r:id="rId22" xr:uid="{6672327A-9A86-4D3D-9139-2C2C33DCDC19}"/>
    <hyperlink ref="R11" r:id="rId23" display="daļēji (valdes reglaments publicēts, par padomi nav inf.)" xr:uid="{234D2E69-0E7F-4731-A786-16DA3B35C297}"/>
    <hyperlink ref="Q11" r:id="rId24" xr:uid="{EBAEB814-3B91-425B-86AF-F5BBA65F49A4}"/>
    <hyperlink ref="U11" r:id="rId25" xr:uid="{51B44072-C804-4E76-9680-EC7506559231}"/>
    <hyperlink ref="S11" r:id="rId26" display="daļēji (trūkst pilnv. termiņi; padome nav norādīta)" xr:uid="{C68C1498-77BB-4A6B-BE5D-BD64D90A081B}"/>
    <hyperlink ref="M11" r:id="rId27" display="nav (pie organiz.str. publ. īpašuma struktūra, pamatdarb. veidi un strat. mērķi)" xr:uid="{3208CAD9-84B1-493F-84ED-8C51C56F7ECF}"/>
    <hyperlink ref="T11" r:id="rId28" xr:uid="{A2C9AEFC-A3BF-4568-9291-3A75D5EE0573}"/>
    <hyperlink ref="O11" r:id="rId29" xr:uid="{E0AFB966-D255-44BF-89F1-C6BD1F62ED59}"/>
    <hyperlink ref="N11" r:id="rId30" xr:uid="{0CF45A48-5ECB-471E-8614-3A195FECEE80}"/>
    <hyperlink ref="P11" r:id="rId31" xr:uid="{DED97D3E-200D-4927-A260-6B25CE65F913}"/>
    <hyperlink ref="J11" r:id="rId32" xr:uid="{CD6B8B91-74ED-4490-B1A8-86204567DAD0}"/>
    <hyperlink ref="K11" r:id="rId33" xr:uid="{C4AE0E73-2FDF-4F3E-B26C-48EA814F2A3C}"/>
    <hyperlink ref="I11" r:id="rId34" xr:uid="{B799FD48-E59A-4846-8811-804C72BB674F}"/>
    <hyperlink ref="C12" r:id="rId35" xr:uid="{F5B20939-2DF8-47C2-80C0-95E4E03C50A9}"/>
    <hyperlink ref="P12" r:id="rId36" xr:uid="{5B588819-77D4-4C14-9D86-F9F415E7DE00}"/>
    <hyperlink ref="F11" r:id="rId37" xr:uid="{16E30DF1-B2C2-49EA-B7A5-9FD8463C890E}"/>
    <hyperlink ref="L12" r:id="rId38" xr:uid="{266DFE41-EEC0-4AFE-AF1E-DBF42CDD37E8}"/>
    <hyperlink ref="G11" r:id="rId39" xr:uid="{DFA5B173-629E-4B56-A3CE-F5C5ABF3CB55}"/>
    <hyperlink ref="S12" r:id="rId40" display="daļēji (trūkst valdes profes. darba pieredzes, izgl. apraksti un amati citās sab.)" xr:uid="{8FBD62AD-89F6-4369-A867-48701EAC3A18}"/>
    <hyperlink ref="J12" r:id="rId41" xr:uid="{BB2316A1-355C-446A-8722-1889CAC356AB}"/>
    <hyperlink ref="K12" r:id="rId42" display="ir (t.sk. par 2017.g. no gada pārsk.)" xr:uid="{E2FF6A90-4A4E-48C7-849B-E20888ACB848}"/>
    <hyperlink ref="T12" r:id="rId43" display="ir" xr:uid="{6F3EEC5D-4DD5-4A13-9A76-6A4AFD8E2751}"/>
    <hyperlink ref="Q12" r:id="rId44" xr:uid="{0D2A9BD4-45EA-4528-87EB-FD1216A834D1}"/>
    <hyperlink ref="N12" r:id="rId45" xr:uid="{82EE25BA-11AD-4E99-A139-F82233B446F1}"/>
    <hyperlink ref="O12" r:id="rId46" xr:uid="{775C2BEC-A86A-4E8E-89B8-CB8711BA86EA}"/>
    <hyperlink ref="X12" r:id="rId47" xr:uid="{F333A601-82EB-4C19-B27E-1057CD624F76}"/>
    <hyperlink ref="H12" r:id="rId48" xr:uid="{04E96DFF-D502-44F2-AFF7-9F5431AF170C}"/>
    <hyperlink ref="U12" r:id="rId49" display="ir" xr:uid="{0E4A15BE-4271-466B-A14D-DE04BD0927F4}"/>
    <hyperlink ref="I12" r:id="rId50" xr:uid="{F799B715-C7A9-4872-8DBC-7BF9178C6387}"/>
    <hyperlink ref="M12" r:id="rId51" xr:uid="{14AE3A74-4657-45E3-9883-60F20A210D93}"/>
    <hyperlink ref="F13" r:id="rId52" display="ir (no public. Stratēģijas 2022.-2024.g.)" xr:uid="{A87021AE-AF5D-450F-82D7-8505BF576DEC}"/>
    <hyperlink ref="S13" r:id="rId53" display="ir" xr:uid="{4C29C2DC-EDD9-487B-B23C-B7264F8FD65C}"/>
    <hyperlink ref="M13" r:id="rId54" xr:uid="{777A88E4-0854-4F81-BC9E-247D5B1404B4}"/>
    <hyperlink ref="AC13" r:id="rId55" xr:uid="{54C4E974-2A0B-4CF8-8F69-61D5213F0B4C}"/>
    <hyperlink ref="Q13" r:id="rId56" xr:uid="{99DE8C7B-96B3-4553-B371-8797BA073813}"/>
    <hyperlink ref="G13" r:id="rId57" xr:uid="{866E48CF-B4E7-4D77-A474-4DE12A0AA585}"/>
    <hyperlink ref="R13" r:id="rId58" display="ir" xr:uid="{525B2107-1F8C-48F4-A7B7-AED71F375FC0}"/>
    <hyperlink ref="P13" r:id="rId59" xr:uid="{5FEC2972-3A7B-4EA8-8B37-90B25BE95703}"/>
    <hyperlink ref="H13" r:id="rId60" xr:uid="{87DAFA5C-C82A-4845-8D4F-74F4E7B7DCB9}"/>
    <hyperlink ref="I13" r:id="rId61" display="ir (neauditēti starpperiodu pārsk. un auditēti gada pārsk.)" xr:uid="{0C9987FD-1267-4FA3-BD95-867BA9CACE27}"/>
    <hyperlink ref="J13" r:id="rId62" xr:uid="{8D1A10CF-7C68-40F3-A8F8-1E3C387EA0EB}"/>
    <hyperlink ref="K13" r:id="rId63" xr:uid="{4C7FA0DB-94F9-49CD-89F7-2D17F2CA8242}"/>
    <hyperlink ref="N13" r:id="rId64" xr:uid="{1F9ECA9E-0166-448B-A6C2-66451BA8BF5E}"/>
    <hyperlink ref="O13" r:id="rId65" xr:uid="{CCB54CE5-BCFD-4BB0-9C1B-38663463D089}"/>
    <hyperlink ref="T13" r:id="rId66" xr:uid="{2E1674D6-D1CB-46B6-9700-5FFE8EC05BEC}"/>
    <hyperlink ref="L13" r:id="rId67" xr:uid="{A011192B-0E0C-43F6-AEBD-1C823E074B7A}"/>
    <hyperlink ref="P9" r:id="rId68" xr:uid="{DB6593A0-5149-4BEA-B835-EADEF6556590}"/>
    <hyperlink ref="I9" r:id="rId69" xr:uid="{1C6D53BD-9EB4-4C22-9748-037BF5057455}"/>
    <hyperlink ref="H9" r:id="rId70" xr:uid="{87AF7688-90B2-47DD-A89B-2106FBB3A89B}"/>
    <hyperlink ref="L9" r:id="rId71" xr:uid="{7DE2D28A-CA00-48BB-A620-76C8B263AF3A}"/>
    <hyperlink ref="S9" r:id="rId72" display="ir (padome un valde)" xr:uid="{9A378D8C-C34E-41C5-981D-533F1BB6A7A2}"/>
    <hyperlink ref="G9" r:id="rId73" xr:uid="{99189A89-A205-43E5-A97F-0AC96BB65EE7}"/>
    <hyperlink ref="Q9" r:id="rId74" xr:uid="{428FAF7B-F40F-40A4-8592-6DDF9BA9DC23}"/>
    <hyperlink ref="M9" r:id="rId75" xr:uid="{3781CBF6-F6F6-4156-8151-E73E0379BCED}"/>
    <hyperlink ref="T9" r:id="rId76" xr:uid="{E68634F5-DB9C-4324-B2AE-5AE48C0581A2}"/>
    <hyperlink ref="J9" r:id="rId77" xr:uid="{A6C37FD1-BFE4-4ED1-B7E5-D4AD25D2D86D}"/>
    <hyperlink ref="F9" r:id="rId78" display="ir (no stratēģijā 2019. – 2023.g., 34.lpp)" xr:uid="{DA3CEC52-A509-4B32-A45A-BC0AD75ED15D}"/>
    <hyperlink ref="O9" r:id="rId79" xr:uid="{0BE93E58-7946-476B-91AD-DF75880037A2}"/>
    <hyperlink ref="N9" r:id="rId80" display="ir" xr:uid="{06800C2C-9E9D-4EE6-92D0-BD98BA924270}"/>
    <hyperlink ref="Y9" r:id="rId81" xr:uid="{5455C099-6546-4AC5-8ABC-F1420EC776A8}"/>
    <hyperlink ref="U9" r:id="rId82" xr:uid="{ECF49076-6292-494C-96ED-19C01F36C2AF}"/>
    <hyperlink ref="AD9" r:id="rId83" xr:uid="{610B22EA-FA5B-4D64-B2D4-685CC6CF13F7}"/>
    <hyperlink ref="P8" r:id="rId84" display="ir (iepirk. no 2019.g. ir precīza saite EIS)" xr:uid="{4F77B32E-5ADC-47A4-8419-7B898F987BA1}"/>
    <hyperlink ref="S8" r:id="rId85" display="ir (padome un valde)" xr:uid="{1AC5BB6E-E86D-4351-86CC-956887FF7EC0}"/>
    <hyperlink ref="M8" r:id="rId86" display="nav (norādīts, bet nav dok. pievienots)" xr:uid="{43432955-235D-43F4-8F09-032C550FA6AB}"/>
    <hyperlink ref="F8" r:id="rId87" xr:uid="{0887EBDA-0A96-4CF4-BDD2-7B0B8387C0DD}"/>
    <hyperlink ref="G8" r:id="rId88" xr:uid="{9BE5CFE8-622E-42F0-8227-9CC3202B2874}"/>
    <hyperlink ref="J8" r:id="rId89" display="ir" xr:uid="{86C7025E-6D96-42BA-8CD3-26019D6FD6E9}"/>
    <hyperlink ref="U8" r:id="rId90" xr:uid="{7C0FE77C-0822-45F2-B88E-AFF9FF18E9B9}"/>
    <hyperlink ref="N8" r:id="rId91" xr:uid="{2E11C9F1-6266-4CD5-9B85-A887BBF5FA9D}"/>
    <hyperlink ref="L8" r:id="rId92" xr:uid="{5DE16A66-E9AC-4FD5-BAAE-CD5850325B30}"/>
    <hyperlink ref="I8" r:id="rId93" display="ir (revidentu paziņ. pie gada pārsk. pārsvarā nav pievienoti)" xr:uid="{350F3962-D759-477A-B3DB-CB188CFCE364}"/>
    <hyperlink ref="O8" r:id="rId94" display="ir " xr:uid="{5D8FEF3E-AF80-440C-BF6D-7B3EA107DA87}"/>
    <hyperlink ref="Q8" r:id="rId95" xr:uid="{BABF074E-B478-4A35-A6FB-FB6545156868}"/>
    <hyperlink ref="AC8" r:id="rId96" xr:uid="{8C7F2C82-AD88-457B-9A5C-32E3B8C8BE9C}"/>
    <hyperlink ref="Q7" r:id="rId97" xr:uid="{CF100B18-A4AA-4CAC-9F78-271D897899F9}"/>
    <hyperlink ref="R7" r:id="rId98" display="ir (padomes regl.; valdes nolik. nav)" xr:uid="{1CFC8C6F-46BA-44B1-9328-9B01372CD504}"/>
    <hyperlink ref="P7" r:id="rId99" display="ir (norādītā saite uz IUB lapu nedarbojas)" xr:uid="{48ED379C-DDAE-4567-ADE6-334728F165C0}"/>
    <hyperlink ref="M7" r:id="rId100" xr:uid="{E741A56F-7B3C-41F3-BAFB-4F20149096B2}"/>
    <hyperlink ref="T7" r:id="rId101" xr:uid="{4C14965F-000E-4188-A4E6-7A9F7B27B765}"/>
    <hyperlink ref="L7" r:id="rId102" xr:uid="{EC1A2591-70DB-400A-9513-F743DB107687}"/>
    <hyperlink ref="AD7" r:id="rId103" display="ir (iekļauts arī gada pārskatā)" xr:uid="{5F3B5A48-EA55-424E-A587-A32813E7F529}"/>
    <hyperlink ref="I7" r:id="rId104" xr:uid="{A3BD68E2-C45A-43B6-9CA4-43BAA32D0564}"/>
    <hyperlink ref="N7" r:id="rId105" xr:uid="{07EA3FAE-C6EB-46F3-BEB1-ED25F5AB248B}"/>
    <hyperlink ref="O7" r:id="rId106" display="ir" xr:uid="{ECABC41E-BCCE-4D5F-90C6-87FE1E3971DE}"/>
    <hyperlink ref="U7" r:id="rId107" display="ir (atalgojuma politikas princ. un inform. par vadības atlg. pie CV)" xr:uid="{BD9C0EFA-2B81-4661-8788-58915973219B}"/>
    <hyperlink ref="K7" r:id="rId108" xr:uid="{AEBC0883-5CD7-4902-85E3-D6BD1F32F8DA}"/>
    <hyperlink ref="J7" r:id="rId109" display="ir (no budžeta plāna izpildes, tabulā publ. inform. 4. punkts)" xr:uid="{52B3BD55-573A-4638-A1C9-F519BF4D7588}"/>
    <hyperlink ref="F7" r:id="rId110" xr:uid="{63E64707-2A2A-4310-B267-543D64FDE6B0}"/>
    <hyperlink ref="G7" r:id="rId111" display="ir (no stratēģijas 202.-2026.g.)" xr:uid="{E8323E3F-851F-4B70-8BCB-DF1C5F11C78E}"/>
    <hyperlink ref="H7" r:id="rId112" display="daļēji (tabulā publ. inf. 2. punktā, Rīcības plāna izpilde līdz 2018.g., Budžeta plāna izpilde līdz 2020., papildus inf. no gada pārsk.)" xr:uid="{9C7EE376-2E06-47B3-9EF5-AE76D53D6D15}"/>
    <hyperlink ref="C6" r:id="rId113" xr:uid="{75C5A2E6-8438-42BC-8CE0-6F46D5BADDE8}"/>
    <hyperlink ref="AC6" r:id="rId114" display="ir (Iekšējās kontroles politika; Risku pārvaldības politika; Korporatīvās sociālās atbildības un ilgtspējas politika; Interešu konflikta un korupcijas novēršanas politika; Korporatīvās pārvaldības politika, u.c.)" xr:uid="{375E4CDD-D0B9-4A82-B636-9E9DD18EEB21}"/>
    <hyperlink ref="U6" r:id="rId115" display="ir" xr:uid="{5CB0FA8C-A02A-4AC5-A59B-AFC41902F625}"/>
    <hyperlink ref="L6" r:id="rId116" display="ir (publ. pie Pārvaldības principi)" xr:uid="{73BD891B-84E0-4924-8652-FCACC51C532D}"/>
    <hyperlink ref="Y6" r:id="rId117" display="ir (publ. pie Pārvaldības principi)" xr:uid="{1F34EEF6-4784-457B-BC5B-15A46D4345EB}"/>
    <hyperlink ref="AD6" r:id="rId118" xr:uid="{5F694C18-8830-467C-955E-F1F75BCAA8E3}"/>
    <hyperlink ref="S6" r:id="rId119" display="ir (padomes loc. ir norādīts tikai iecelšanas datums)" xr:uid="{DF406E7D-D6BE-4AAA-A4AA-445206C1B374}"/>
    <hyperlink ref="Q6" r:id="rId120" display="ir " xr:uid="{C9437A7E-96B0-4598-AE48-CC939C8A023C}"/>
    <hyperlink ref="G6" r:id="rId121" xr:uid="{CF4F40DF-42AD-45FD-89DE-E4A9D7A92CDD}"/>
    <hyperlink ref="F6" r:id="rId122" xr:uid="{023C2547-C6B2-4D14-9B4D-25B3B3D8B247}"/>
    <hyperlink ref="H6" r:id="rId123" xr:uid="{80D55578-D028-4CD6-B4FD-52DA36D8FF54}"/>
    <hyperlink ref="M6" r:id="rId124" display="ir " xr:uid="{CC91BA72-4798-4D60-8522-E2A5F6DE81DE}"/>
    <hyperlink ref="T6" r:id="rId125" xr:uid="{B18697FD-54C7-479A-9086-D850D02433BF}"/>
    <hyperlink ref="N6" r:id="rId126" display="ir " xr:uid="{A997396A-9979-4D30-9C83-B3A28AD8115F}"/>
    <hyperlink ref="O6" r:id="rId127" display="ir " xr:uid="{2B328BE1-74C0-4619-B250-14ECBCC33E9B}"/>
    <hyperlink ref="J6" r:id="rId128" xr:uid="{BCB51EE0-3FCF-4DCB-8444-82474820E04A}"/>
    <hyperlink ref="K6" r:id="rId129" xr:uid="{249525D3-517F-40AB-8D10-5A205E06BFB0}"/>
    <hyperlink ref="I6" r:id="rId130" xr:uid="{DC6A4133-68DE-43E5-8D4E-EDDBC73F5B47}"/>
    <hyperlink ref="P6" r:id="rId131" xr:uid="{F92AC103-B52E-4FB7-9DB1-A1F6A39DA6F7}"/>
    <hyperlink ref="AE6" r:id="rId132" xr:uid="{01459089-ABA9-4114-A49C-02FE691BD873}"/>
    <hyperlink ref="T5" r:id="rId133" display="ir " xr:uid="{53BD49A4-CF68-42F0-BC18-4E5EEB3A6F9C}"/>
    <hyperlink ref="S5" r:id="rId134" display="ir " xr:uid="{AC77BB69-691E-4341-9EC4-977C5F88D837}"/>
    <hyperlink ref="F5" r:id="rId135" xr:uid="{7010404F-30C7-40DC-88CE-22A2BD652F07}"/>
    <hyperlink ref="L5" r:id="rId136" xr:uid="{5139B30D-A736-42CC-A71F-A5ECE38B3877}"/>
    <hyperlink ref="M5" r:id="rId137" display="ir " xr:uid="{1BD931AF-5CAC-4E21-909D-2BCDAA67C301}"/>
    <hyperlink ref="Q5" r:id="rId138" xr:uid="{60E72DDF-E165-410A-8084-61B33429B31D}"/>
    <hyperlink ref="G5" r:id="rId139" xr:uid="{7FEED133-9F27-468D-9C67-99409091602A}"/>
    <hyperlink ref="Y5" r:id="rId140" display="publ. Ētikas komisijas nolikums" xr:uid="{1BE52BED-FB34-4B1D-A0FD-B72C47247820}"/>
    <hyperlink ref="N5" r:id="rId141" display="https://rnparvaldnieks.lv/wp-content/uploads/2023/05/ZIEDOSANAS-STRATEGIJA-UN-KARTIBA-002.pdf" xr:uid="{8A7F3849-2410-48AB-B849-C07CF5A3EBB9}"/>
    <hyperlink ref="O5" r:id="rId142" display="ir (ziedojumi nav veikti un nav saņemti, informācija līdz 2021.g.)" xr:uid="{2C58D4D9-8F76-42A9-8B48-833863D85384}"/>
    <hyperlink ref="W5" r:id="rId143" xr:uid="{F785AE2A-8E6A-48D1-B6AB-5D0AE5CD6BBF}"/>
    <hyperlink ref="AC5" r:id="rId144" display="ir (Risku pārvaldība; Korporatīvās pārvaldības kodekss; Korporatīvās sociālās atbildības un ilgtspējas politika; Interešu konflikta un korupcijas risku novēršanas politika; Risku pārvaldības, iekšējās kontroles vides un atbilstības politika, u.c.)" xr:uid="{3AD15D0C-94C6-4ADB-AF02-46243719CF17}"/>
    <hyperlink ref="K5" r:id="rId145" display="ir (publ. Saņemtie naudas līdz.)" xr:uid="{80DEA7DA-2A59-46A3-B7A6-12319F09B37F}"/>
    <hyperlink ref="H5" r:id="rId146" xr:uid="{58CAD1CD-D049-48F9-A5A0-4A8629AACBE1}"/>
    <hyperlink ref="I5" r:id="rId147" xr:uid="{476B1BAA-A2AC-4C89-939C-6340D4D94218}"/>
    <hyperlink ref="J5" r:id="rId148" display="ir (publ. Veiktās iemaksas 2 atsevišķos dok. - līdz 2018.g. un līdz 2020.g.; nav pievienots 2021.g., no gada pārsk.)" xr:uid="{C1B368B8-E91D-4F91-81EC-FC0EA3163C8C}"/>
    <hyperlink ref="AD5" r:id="rId149" xr:uid="{181F07BD-08F1-4AD1-87E8-1658032E645E}"/>
    <hyperlink ref="P4" r:id="rId150" xr:uid="{6185029A-F80A-45FB-8717-2A3323A1DD89}"/>
    <hyperlink ref="F4" r:id="rId151" xr:uid="{28C1B6D6-464F-43A7-82A0-F0BD8C7F6560}"/>
    <hyperlink ref="M4" r:id="rId152" xr:uid="{E6DD41A1-E4BA-4EAF-BB5D-818929F551A4}"/>
    <hyperlink ref="Q4" r:id="rId153" xr:uid="{2B38FD6A-EF8F-421E-A7EC-9F6DE237AB4B}"/>
    <hyperlink ref="G4" r:id="rId154" xr:uid="{8C7319C6-6E6C-4426-800F-A3BBFD2C2DD5}"/>
    <hyperlink ref="O4" r:id="rId155" xr:uid="{5918EDCF-C07C-4681-B2C7-39D1CB06C01F}"/>
    <hyperlink ref="L4" r:id="rId156" xr:uid="{1A55BCB2-1CC1-4534-BECA-8E00C3E75238}"/>
    <hyperlink ref="AE4" r:id="rId157" display="ir (no gada pārsk. un Ilgtspējas pārsk.)" xr:uid="{F9BA021E-9923-4F4B-97E1-D37B4B3A2789}"/>
    <hyperlink ref="C3" r:id="rId158" xr:uid="{F8B83A83-EBF6-4D23-916B-C2184C0F86A8}"/>
    <hyperlink ref="S3" r:id="rId159" xr:uid="{9595B6E9-AE5B-4A66-9611-71E21C9B33AB}"/>
    <hyperlink ref="Q3" r:id="rId160" xr:uid="{91590ACB-AC2A-43DA-8F88-432902FF5EC9}"/>
    <hyperlink ref="G3" r:id="rId161" xr:uid="{649B1B92-EA9D-4516-A28F-14DD0E983BA7}"/>
    <hyperlink ref="M3" r:id="rId162" xr:uid="{D906E43C-CC26-42F0-AC72-E121E162CC46}"/>
    <hyperlink ref="AE3" r:id="rId163" xr:uid="{AB1439F6-8B86-4E55-BE17-2A6C1EBDD0EA}"/>
    <hyperlink ref="AD3" r:id="rId164" xr:uid="{D53E0E5B-22F4-4D33-8018-78FD4E74C12C}"/>
    <hyperlink ref="O3" r:id="rId165" xr:uid="{17BC0392-055E-4BA7-BD50-4954E284584A}"/>
    <hyperlink ref="I3" r:id="rId166" display="ir " xr:uid="{21BE6466-45A4-42EF-8440-AAAE1B329BB9}"/>
    <hyperlink ref="K3" r:id="rId167" display="ir " xr:uid="{E11A6BD0-6C4A-4545-B001-6B936422715E}"/>
    <hyperlink ref="J3" r:id="rId168" xr:uid="{368D710A-7ABC-4FE6-B6CB-109A717383BB}"/>
    <hyperlink ref="U3" r:id="rId169" display="ir" xr:uid="{D310F103-BE3B-446D-A538-AA2ADB911FD4}"/>
    <hyperlink ref="P3" r:id="rId170" xr:uid="{F5605815-24E3-45C3-BE29-1FB65E67480D}"/>
    <hyperlink ref="N3" r:id="rId171" xr:uid="{4130CC6B-25B7-4F50-A4EB-618219EBD350}"/>
    <hyperlink ref="AC3" r:id="rId172" xr:uid="{E46B96FE-47F2-43F9-81C3-846A7F72BFCD}"/>
    <hyperlink ref="L3" r:id="rId173" xr:uid="{A86AA955-5DAC-406B-A38B-2BFB2DF5C503}"/>
    <hyperlink ref="F3" r:id="rId174" xr:uid="{BD57419C-7DE3-4827-96DA-46FCA63781A3}"/>
    <hyperlink ref="AB3" r:id="rId175" xr:uid="{350FC0EF-825F-4C3A-917E-F9BD0D3C0886}"/>
    <hyperlink ref="H3" r:id="rId176" display="ir  (nefinanšu rezult. līdz 2020.g. un vispārēja inform. no gada pārsk.)" xr:uid="{D0A2AD83-57D7-4A26-9247-FEFA96DE80AE}"/>
    <hyperlink ref="Y3" r:id="rId177" xr:uid="{9FB9B203-9CC8-4BEE-8975-C2CFCD571F78}"/>
    <hyperlink ref="R3" r:id="rId178" xr:uid="{C2F80528-6546-4382-9E3C-85CA1EFBFE61}"/>
    <hyperlink ref="T3" r:id="rId179" xr:uid="{F1719D17-5963-40D8-8BA9-C0F40F5718F6}"/>
    <hyperlink ref="Z3" r:id="rId180" display="daļēji (no Korporatīvās pārvaldības kodeksa)" xr:uid="{877382D2-FB17-45A0-B3F6-37216DB8A340}"/>
    <hyperlink ref="AA4" r:id="rId181" xr:uid="{4A026A5E-4E88-4E2A-8187-87C6F3EF5A22}"/>
    <hyperlink ref="AC4" r:id="rId182" xr:uid="{A97CE496-5F5E-4913-9818-3A079D23F6C1}"/>
    <hyperlink ref="J4" r:id="rId183" xr:uid="{52491E2A-84EE-4C87-856D-9507BE421810}"/>
    <hyperlink ref="P5" r:id="rId184" xr:uid="{EE4A0244-4799-481C-82B8-C59318DDCF9D}"/>
    <hyperlink ref="AE5" r:id="rId185" xr:uid="{4A16022B-F96A-4103-B0BB-6E471CE53B4E}"/>
    <hyperlink ref="R6" r:id="rId186" xr:uid="{23A664DD-EC77-469A-943F-B3853CCBA709}"/>
    <hyperlink ref="S7" r:id="rId187" xr:uid="{8B5B0072-A756-48C6-82DE-9D705E99F62C}"/>
    <hyperlink ref="AC7" r:id="rId188" xr:uid="{68256D01-4A51-439D-93D6-3AC3CE06ACA9}"/>
    <hyperlink ref="H8" r:id="rId189" xr:uid="{873A8273-BD0E-4FE2-9CB3-BF9EBB10626B}"/>
    <hyperlink ref="K8" r:id="rId190" display="ir" xr:uid="{88350D24-0C62-4A71-B336-1944E8FDC843}"/>
    <hyperlink ref="R8" r:id="rId191" xr:uid="{7B022EA9-BCD1-4BB9-8383-00FD8E216A6D}"/>
    <hyperlink ref="V8" r:id="rId192" xr:uid="{F65205D4-4BA7-4641-9F1A-617F5C407E2A}"/>
    <hyperlink ref="T8" r:id="rId193" xr:uid="{DAF307E6-D809-4F72-BDB1-DB970AA131D9}"/>
    <hyperlink ref="AD8" r:id="rId194" xr:uid="{A2BE0A11-1DB0-471B-843C-3975B6445506}"/>
    <hyperlink ref="AE8" r:id="rId195" xr:uid="{D5C0AC27-81CB-45BF-BB4D-4C865BBCA68E}"/>
    <hyperlink ref="R9" r:id="rId196" xr:uid="{3DCDEBFB-9A40-4F37-BDE4-5F09676E5692}"/>
    <hyperlink ref="AC9" r:id="rId197" xr:uid="{C25523BC-9DA0-4E59-8E12-F4E41A8C05F1}"/>
    <hyperlink ref="V9" r:id="rId198" xr:uid="{B90900B9-86F6-43D3-961B-730EF747D322}"/>
    <hyperlink ref="T10" r:id="rId199" xr:uid="{DCCB8137-D023-46D7-9D01-C5E40CF67F90}"/>
    <hyperlink ref="X10" r:id="rId200" display="ir" xr:uid="{71CA9E26-4CDF-455D-8EDD-6DD9EBFA0F2B}"/>
    <hyperlink ref="H10" r:id="rId201" xr:uid="{CA0EE67B-15D6-4B34-9142-CCF6CC25BCE9}"/>
    <hyperlink ref="K10" r:id="rId202" xr:uid="{E1B20C06-34A8-42FC-893C-9E4A7F86A32C}"/>
    <hyperlink ref="H11" r:id="rId203" display="daļēji (no gada pārsk.)" xr:uid="{53F5782B-ED5B-4477-B4CA-B74CC82AACD8}"/>
    <hyperlink ref="L11" r:id="rId204" display="daļēji (publ. Inform. uz 2018., nepieciešams aktualizēt)" xr:uid="{DEDADA64-2CFC-48BA-8CEC-F7FE770A7602}"/>
    <hyperlink ref="F12" r:id="rId205" xr:uid="{C5ECDB93-4858-4A21-857D-5F2FB5CACB6F}"/>
    <hyperlink ref="G12" r:id="rId206" xr:uid="{A66B9ACB-DBBC-45B4-999E-11E9E4A8C54A}"/>
    <hyperlink ref="C13" r:id="rId207" xr:uid="{24C42415-3F07-4869-B69B-14095186FA6A}"/>
    <hyperlink ref="V13" r:id="rId208" xr:uid="{6703EAB4-314F-47A0-BDDC-58F48F0BE4E6}"/>
    <hyperlink ref="U13" r:id="rId209" display="ir" xr:uid="{7BD2DDF8-B600-4862-B335-4924617BCE63}"/>
    <hyperlink ref="Y13" r:id="rId210" xr:uid="{62330512-1343-457C-8E8B-AA7444821D1C}"/>
    <hyperlink ref="C14" r:id="rId211" xr:uid="{0DD7F8B7-2CAA-4EB6-A9F3-A51301202DD7}"/>
    <hyperlink ref="F14" r:id="rId212" xr:uid="{830BDFA9-F5F8-4B98-A536-C41E701C6389}"/>
    <hyperlink ref="L14" r:id="rId213" xr:uid="{3CE5679D-1178-49C1-B9F0-6B9FBF6F9262}"/>
    <hyperlink ref="S14" r:id="rId214" xr:uid="{8014B41F-1572-4309-B019-09816B45D517}"/>
    <hyperlink ref="M14" r:id="rId215" xr:uid="{95196414-2AE0-402F-90C2-9EC3A343C01E}"/>
    <hyperlink ref="I14" r:id="rId216" display="ir" xr:uid="{A5E347A4-E7B4-4AA7-98BB-33DF0D3F0F7E}"/>
    <hyperlink ref="V14" r:id="rId217" display="publicēts ilgtspējas pārskats" xr:uid="{4AD45754-F117-4A6C-ADA7-1ECFF4A0F539}"/>
    <hyperlink ref="AC14:AC15" r:id="rId218" display="ir (Trauksmes celšanas un korupcijas novēršanas iekšējās kontroles sistēma)" xr:uid="{57AFB2E9-C7EF-42BE-8C1E-00EBFF5BF4AD}"/>
    <hyperlink ref="P14" r:id="rId219" xr:uid="{0833A8FE-9F6C-4C9D-ACFB-E29F7D2A7704}"/>
    <hyperlink ref="C15" r:id="rId220" xr:uid="{0A803A95-6000-4D18-880C-EAC2E0401B8A}"/>
    <hyperlink ref="M15" r:id="rId221" xr:uid="{A42357D3-FDDD-4490-892B-8CFA499346A9}"/>
    <hyperlink ref="L15" r:id="rId222" xr:uid="{0159F3E4-2611-4176-8E16-8C3D91510BC8}"/>
    <hyperlink ref="R15" r:id="rId223" xr:uid="{528BD4B7-27AC-4948-BD25-6407CB0A7724}"/>
    <hyperlink ref="S15" r:id="rId224" display="ir (valdes, padome; attiec;igi pie katra norādīts atalgojums)" xr:uid="{61F4A78B-417C-4DE9-B1FD-514D1302B65E}"/>
    <hyperlink ref="F15" r:id="rId225" display="ir (no vidēja termiņa stratēģijas 2019. – 2025.g.)" xr:uid="{9774E442-1E2A-4992-91F3-C6A0F3623071}"/>
    <hyperlink ref="T15" r:id="rId226" xr:uid="{A64FD203-F5D9-499C-B157-D0DDE1DE634C}"/>
    <hyperlink ref="Q15" r:id="rId227" xr:uid="{60E9BFC3-467F-4430-BD86-8A9ED5527097}"/>
    <hyperlink ref="P15" r:id="rId228" xr:uid="{EC2C894E-DAA2-4DD3-A4B9-1EF3C0307740}"/>
    <hyperlink ref="J15" r:id="rId229" xr:uid="{214EB45F-202E-40B0-8185-1BC39A4271A9}"/>
    <hyperlink ref="K15" r:id="rId230" display="ir" xr:uid="{F0C4C774-1C9C-4C46-B971-D3285FE93F9E}"/>
    <hyperlink ref="I15" r:id="rId231" display="ir" xr:uid="{1A57D4B3-1F07-46C0-8CC4-04163B42395E}"/>
    <hyperlink ref="AD15" r:id="rId232" xr:uid="{21DC198F-C54F-4BF6-B9B0-C9130A7A3D6C}"/>
    <hyperlink ref="U15" r:id="rId233" display="ir" xr:uid="{1A89FB33-8C14-4EC4-9728-7A6CB565BBD4}"/>
    <hyperlink ref="G15" r:id="rId234" display="ir " xr:uid="{80CC9BCC-7803-4815-8810-1B6C31433C43}"/>
    <hyperlink ref="N15" r:id="rId235" xr:uid="{6FCF9A52-455F-4054-84AC-3F56A115E4CB}"/>
    <hyperlink ref="O15" r:id="rId236" xr:uid="{2A5FF1CD-3A4E-484C-9CCA-DF81A68640DA}"/>
    <hyperlink ref="AC15" r:id="rId237" xr:uid="{7CC802E7-28D6-416D-A041-F6E704776189}"/>
    <hyperlink ref="H15" r:id="rId238" display="daļēji (sadaļā &quot;Vidēja termiņa darbības stratēģija&quot; pie finanšu un nefinanšu mērķu īstenošanas rezultātiem ir pievienota inform. 2015.-2016.g.; atsevišķi publiskoti &quot;Budžeta faktiskā izpilde pēc deleģēšanas līgumiem&quot; (no 2021.g.); atsevišķi pievienoti Rīgas Domes lēmumi par noteiktajiem finanšu mērķiem un specifiskajiem nefinanšu mērķiem)" xr:uid="{2D0DFBA8-BA8A-4454-8665-66B95DD04B68}"/>
    <hyperlink ref="J14" r:id="rId239" xr:uid="{324FF569-8070-4C91-B285-46A3BE927AD9}"/>
    <hyperlink ref="K14" r:id="rId240" xr:uid="{71F38B98-CDC4-4FE6-8B2F-E62B63C40567}"/>
    <hyperlink ref="G14" r:id="rId241" xr:uid="{9F8B837E-C1B0-4DFD-B9A7-BA709BA5D8F5}"/>
    <hyperlink ref="H14" r:id="rId242" xr:uid="{5DA72431-872F-4F93-ACF8-CC4CB64A3177}"/>
    <hyperlink ref="C16" r:id="rId243" xr:uid="{8A8EAE74-C29B-4623-8C26-A11E6B7CCE44}"/>
    <hyperlink ref="G16" r:id="rId244" display="daļēji ()" xr:uid="{69921B80-A00D-4759-9619-E247BC8E4858}"/>
    <hyperlink ref="L16" r:id="rId245" display="daļēji (norādīts, ka visas akcijas pieder Daugavpils pilsētas pašvaldībai)" xr:uid="{50381323-2208-4448-B081-7FF648BF6219}"/>
    <hyperlink ref="F16" r:id="rId246" display="ir (no publicētās stratēģijas, 20. lpp)" xr:uid="{CA096E5C-2A21-481F-ABCD-CBC0B8BD1C9D}"/>
    <hyperlink ref="V16" r:id="rId247" xr:uid="{396163AC-0C83-4B23-A323-D89F2C77AFA9}"/>
    <hyperlink ref="K16" r:id="rId248" xr:uid="{F47C647F-754A-476B-9798-D772720D5318}"/>
    <hyperlink ref="J16" r:id="rId249" xr:uid="{47322745-070E-4525-A4F3-CFC60E9A6DF1}"/>
    <hyperlink ref="U16" r:id="rId250" xr:uid="{9C176836-D9A8-470A-91D9-8D6C23D779A2}"/>
    <hyperlink ref="M16" r:id="rId251" display="ir (organizatoriskajā struktūrā nav iekļauta valde un akcionāru sapulce)" xr:uid="{F19622A4-015D-4917-9190-3A233014014B}"/>
    <hyperlink ref="Q16" r:id="rId252" xr:uid="{5016DDD0-FF50-47D6-8220-792CBE7040D1}"/>
    <hyperlink ref="I16" r:id="rId253" xr:uid="{070384FA-3891-4472-8805-4C4AC4F781D1}"/>
    <hyperlink ref="N16" r:id="rId254" xr:uid="{2232E75B-A5AB-42F1-84DE-20CE25F4693F}"/>
    <hyperlink ref="H16" r:id="rId255" xr:uid="{D7728238-28BE-484C-BFAF-53949E09A769}"/>
    <hyperlink ref="P16" r:id="rId256" xr:uid="{FD50EE50-16D2-463E-95A7-CC6B21FAFEF2}"/>
    <hyperlink ref="AD16" r:id="rId257" xr:uid="{BBDFE6C2-192D-41C6-BE41-F2C047526683}"/>
  </hyperlinks>
  <pageMargins left="0.7" right="0.7" top="0.75" bottom="0.75" header="0.3" footer="0.3"/>
  <pageSetup paperSize="9" orientation="portrait" r:id="rId258"/>
  <legacyDrawing r:id="rId25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E9C0-266E-4B1F-A8B7-C8C0F5F5635A}">
  <dimension ref="A1:F15"/>
  <sheetViews>
    <sheetView workbookViewId="0">
      <selection activeCell="S8" sqref="S8"/>
    </sheetView>
  </sheetViews>
  <sheetFormatPr defaultRowHeight="14.5" x14ac:dyDescent="0.35"/>
  <cols>
    <col min="2" max="2" width="34" bestFit="1" customWidth="1"/>
  </cols>
  <sheetData>
    <row r="1" spans="1:6" ht="126" customHeight="1" x14ac:dyDescent="0.35">
      <c r="A1" s="169" t="s">
        <v>314</v>
      </c>
      <c r="B1" s="162" t="s">
        <v>310</v>
      </c>
      <c r="C1" t="s">
        <v>825</v>
      </c>
      <c r="D1" t="s">
        <v>822</v>
      </c>
      <c r="E1" t="s">
        <v>823</v>
      </c>
      <c r="F1" t="s">
        <v>824</v>
      </c>
    </row>
    <row r="2" spans="1:6" x14ac:dyDescent="0.35">
      <c r="A2" s="405">
        <v>7.5</v>
      </c>
      <c r="B2" s="178" t="s">
        <v>705</v>
      </c>
      <c r="C2">
        <v>5</v>
      </c>
      <c r="D2">
        <v>5</v>
      </c>
      <c r="E2">
        <v>7</v>
      </c>
      <c r="F2">
        <v>1</v>
      </c>
    </row>
    <row r="3" spans="1:6" x14ac:dyDescent="0.35">
      <c r="A3" s="405">
        <v>10.5</v>
      </c>
      <c r="B3" s="178" t="s">
        <v>225</v>
      </c>
      <c r="C3">
        <v>9</v>
      </c>
      <c r="D3">
        <v>3</v>
      </c>
      <c r="E3">
        <v>6</v>
      </c>
      <c r="F3">
        <v>0</v>
      </c>
    </row>
    <row r="4" spans="1:6" x14ac:dyDescent="0.35">
      <c r="A4" s="405">
        <v>13.5</v>
      </c>
      <c r="B4" s="101" t="s">
        <v>340</v>
      </c>
      <c r="C4">
        <v>12</v>
      </c>
      <c r="D4">
        <v>3</v>
      </c>
      <c r="E4">
        <v>3</v>
      </c>
      <c r="F4">
        <v>0</v>
      </c>
    </row>
    <row r="5" spans="1:6" x14ac:dyDescent="0.35">
      <c r="A5" s="405">
        <v>13</v>
      </c>
      <c r="B5" s="178" t="s">
        <v>704</v>
      </c>
      <c r="C5">
        <v>12</v>
      </c>
      <c r="D5">
        <v>2</v>
      </c>
      <c r="E5">
        <v>3</v>
      </c>
      <c r="F5">
        <v>1</v>
      </c>
    </row>
    <row r="6" spans="1:6" x14ac:dyDescent="0.35">
      <c r="A6" s="405">
        <v>13.5</v>
      </c>
      <c r="B6" s="178" t="s">
        <v>237</v>
      </c>
      <c r="C6">
        <v>12</v>
      </c>
      <c r="D6">
        <v>3</v>
      </c>
      <c r="E6">
        <v>2</v>
      </c>
      <c r="F6">
        <v>1</v>
      </c>
    </row>
    <row r="7" spans="1:6" x14ac:dyDescent="0.35">
      <c r="A7" s="407">
        <v>15.5</v>
      </c>
      <c r="B7" s="178" t="s">
        <v>36</v>
      </c>
      <c r="C7">
        <v>15</v>
      </c>
      <c r="D7">
        <v>1</v>
      </c>
      <c r="E7">
        <v>2</v>
      </c>
      <c r="F7">
        <v>0</v>
      </c>
    </row>
    <row r="8" spans="1:6" x14ac:dyDescent="0.35">
      <c r="A8" s="405">
        <v>16</v>
      </c>
      <c r="B8" s="178" t="s">
        <v>31</v>
      </c>
      <c r="C8">
        <v>16</v>
      </c>
      <c r="D8">
        <v>0</v>
      </c>
      <c r="E8">
        <v>1</v>
      </c>
      <c r="F8">
        <v>1</v>
      </c>
    </row>
    <row r="9" spans="1:6" x14ac:dyDescent="0.35">
      <c r="A9" s="405">
        <v>16.5</v>
      </c>
      <c r="B9" s="101" t="s">
        <v>143</v>
      </c>
      <c r="C9">
        <v>15</v>
      </c>
      <c r="D9">
        <v>3</v>
      </c>
      <c r="E9">
        <v>0</v>
      </c>
      <c r="F9">
        <v>0</v>
      </c>
    </row>
    <row r="10" spans="1:6" x14ac:dyDescent="0.35">
      <c r="A10" s="405">
        <v>17</v>
      </c>
      <c r="B10" s="178" t="s">
        <v>215</v>
      </c>
      <c r="C10">
        <v>16</v>
      </c>
      <c r="D10">
        <v>2</v>
      </c>
      <c r="E10">
        <v>0</v>
      </c>
      <c r="F10">
        <v>0</v>
      </c>
    </row>
    <row r="11" spans="1:6" x14ac:dyDescent="0.35">
      <c r="A11" s="405">
        <v>16.5</v>
      </c>
      <c r="B11" s="178" t="s">
        <v>706</v>
      </c>
      <c r="C11">
        <v>16</v>
      </c>
      <c r="D11">
        <v>1</v>
      </c>
      <c r="E11">
        <v>0</v>
      </c>
      <c r="F11">
        <v>1</v>
      </c>
    </row>
    <row r="12" spans="1:6" x14ac:dyDescent="0.35">
      <c r="A12" s="405">
        <v>17.5</v>
      </c>
      <c r="B12" s="178" t="s">
        <v>341</v>
      </c>
      <c r="C12">
        <v>17</v>
      </c>
      <c r="D12">
        <v>1</v>
      </c>
      <c r="E12">
        <v>0</v>
      </c>
      <c r="F12">
        <v>0</v>
      </c>
    </row>
    <row r="13" spans="1:6" x14ac:dyDescent="0.35">
      <c r="A13" s="405">
        <v>17.5</v>
      </c>
      <c r="B13" s="178" t="s">
        <v>29</v>
      </c>
      <c r="C13">
        <v>17</v>
      </c>
      <c r="D13">
        <v>1</v>
      </c>
      <c r="E13">
        <v>0</v>
      </c>
      <c r="F13">
        <v>0</v>
      </c>
    </row>
    <row r="14" spans="1:6" x14ac:dyDescent="0.35">
      <c r="A14" s="405">
        <v>17.5</v>
      </c>
      <c r="B14" s="178" t="s">
        <v>30</v>
      </c>
      <c r="C14">
        <v>17</v>
      </c>
      <c r="D14">
        <v>1</v>
      </c>
      <c r="E14">
        <v>0</v>
      </c>
      <c r="F14">
        <v>0</v>
      </c>
    </row>
    <row r="15" spans="1:6" x14ac:dyDescent="0.35">
      <c r="A15" s="405">
        <v>17</v>
      </c>
      <c r="B15" s="404" t="s">
        <v>28</v>
      </c>
      <c r="C15">
        <v>17</v>
      </c>
      <c r="D15">
        <v>0</v>
      </c>
      <c r="E15">
        <v>0</v>
      </c>
      <c r="F15">
        <v>1</v>
      </c>
    </row>
  </sheetData>
  <sortState xmlns:xlrd2="http://schemas.microsoft.com/office/spreadsheetml/2017/richdata2" ref="A2:I21">
    <sortCondition ref="A2:A21"/>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0B8D-5A1D-4A55-881A-D42DB1F2DCAA}">
  <dimension ref="A1:G16"/>
  <sheetViews>
    <sheetView zoomScale="110" zoomScaleNormal="110" workbookViewId="0">
      <selection activeCell="E11" sqref="B11:E11"/>
    </sheetView>
  </sheetViews>
  <sheetFormatPr defaultRowHeight="14.5" x14ac:dyDescent="0.35"/>
  <cols>
    <col min="1" max="1" width="13.453125" customWidth="1"/>
    <col min="2" max="2" width="38.453125" style="6" customWidth="1"/>
    <col min="3" max="4" width="11.453125" customWidth="1"/>
    <col min="5" max="5" width="36.54296875" customWidth="1"/>
  </cols>
  <sheetData>
    <row r="1" spans="1:7" ht="34.5" x14ac:dyDescent="0.35">
      <c r="A1" s="175" t="s">
        <v>344</v>
      </c>
      <c r="B1" s="175" t="s">
        <v>339</v>
      </c>
      <c r="C1" s="176" t="s">
        <v>707</v>
      </c>
      <c r="D1" s="176" t="s">
        <v>708</v>
      </c>
      <c r="E1" s="176" t="s">
        <v>55</v>
      </c>
    </row>
    <row r="2" spans="1:7" x14ac:dyDescent="0.35">
      <c r="A2" s="392">
        <v>40003286750</v>
      </c>
      <c r="B2" s="393" t="s">
        <v>702</v>
      </c>
      <c r="C2" s="362">
        <v>216318611</v>
      </c>
      <c r="D2" s="362">
        <v>330673711</v>
      </c>
      <c r="E2" s="333"/>
    </row>
    <row r="3" spans="1:7" ht="26" x14ac:dyDescent="0.35">
      <c r="A3" s="392">
        <v>40003619950</v>
      </c>
      <c r="B3" s="393" t="s">
        <v>703</v>
      </c>
      <c r="C3" s="363">
        <v>168757307</v>
      </c>
      <c r="D3" s="363">
        <v>495065304</v>
      </c>
      <c r="E3" s="333"/>
    </row>
    <row r="4" spans="1:7" x14ac:dyDescent="0.35">
      <c r="A4" s="392">
        <v>40103023035</v>
      </c>
      <c r="B4" s="389" t="s">
        <v>30</v>
      </c>
      <c r="C4" s="364">
        <v>65725143</v>
      </c>
      <c r="D4" s="365">
        <v>344827302</v>
      </c>
      <c r="E4" s="333"/>
      <c r="F4" s="386"/>
      <c r="G4" t="s">
        <v>343</v>
      </c>
    </row>
    <row r="5" spans="1:7" x14ac:dyDescent="0.35">
      <c r="A5" s="392">
        <v>40103362321</v>
      </c>
      <c r="B5" s="389" t="s">
        <v>29</v>
      </c>
      <c r="C5" s="365">
        <v>61973141</v>
      </c>
      <c r="D5" s="365">
        <v>148208875</v>
      </c>
      <c r="E5" s="333"/>
      <c r="F5" s="387"/>
      <c r="G5" t="s">
        <v>342</v>
      </c>
    </row>
    <row r="6" spans="1:7" x14ac:dyDescent="0.35">
      <c r="A6" s="392">
        <v>41503029600</v>
      </c>
      <c r="B6" s="389" t="s">
        <v>143</v>
      </c>
      <c r="C6" s="365">
        <v>50967230</v>
      </c>
      <c r="D6" s="365">
        <v>34520688</v>
      </c>
      <c r="E6" s="333"/>
      <c r="F6" s="388"/>
      <c r="G6" t="s">
        <v>786</v>
      </c>
    </row>
    <row r="7" spans="1:7" x14ac:dyDescent="0.35">
      <c r="A7" s="392">
        <v>40003367816</v>
      </c>
      <c r="B7" s="389" t="s">
        <v>28</v>
      </c>
      <c r="C7" s="364">
        <v>50833181</v>
      </c>
      <c r="D7" s="365">
        <v>82070355</v>
      </c>
      <c r="E7" s="333"/>
    </row>
    <row r="8" spans="1:7" x14ac:dyDescent="0.35">
      <c r="A8" s="394">
        <v>41503002945</v>
      </c>
      <c r="B8" s="390" t="s">
        <v>704</v>
      </c>
      <c r="C8" s="364">
        <v>41017474</v>
      </c>
      <c r="D8" s="365">
        <v>43774978</v>
      </c>
      <c r="E8" s="396"/>
    </row>
    <row r="9" spans="1:7" x14ac:dyDescent="0.35">
      <c r="A9" s="392">
        <v>42103041306</v>
      </c>
      <c r="B9" s="389" t="s">
        <v>215</v>
      </c>
      <c r="C9" s="365">
        <v>38711045</v>
      </c>
      <c r="D9" s="365">
        <v>89219826</v>
      </c>
      <c r="E9" s="333"/>
    </row>
    <row r="10" spans="1:7" x14ac:dyDescent="0.35">
      <c r="A10" s="392">
        <v>40003258333</v>
      </c>
      <c r="B10" s="389" t="s">
        <v>237</v>
      </c>
      <c r="C10" s="364">
        <v>26950066</v>
      </c>
      <c r="D10" s="365">
        <v>41585610</v>
      </c>
      <c r="E10" s="333"/>
    </row>
    <row r="11" spans="1:7" x14ac:dyDescent="0.35">
      <c r="A11" s="392">
        <v>40003439279</v>
      </c>
      <c r="B11" s="389" t="s">
        <v>31</v>
      </c>
      <c r="C11" s="364">
        <v>25763914</v>
      </c>
      <c r="D11" s="365">
        <v>17466947</v>
      </c>
      <c r="E11" s="333"/>
    </row>
    <row r="12" spans="1:7" x14ac:dyDescent="0.35">
      <c r="A12" s="392">
        <v>40003246194</v>
      </c>
      <c r="B12" s="389" t="s">
        <v>36</v>
      </c>
      <c r="C12" s="364">
        <v>25427106</v>
      </c>
      <c r="D12" s="365">
        <v>34152482</v>
      </c>
      <c r="E12" s="333"/>
    </row>
    <row r="13" spans="1:7" x14ac:dyDescent="0.35">
      <c r="A13" s="392">
        <v>40003223971</v>
      </c>
      <c r="B13" s="393" t="s">
        <v>340</v>
      </c>
      <c r="C13" s="365">
        <v>23222544</v>
      </c>
      <c r="D13" s="365">
        <v>26099987</v>
      </c>
      <c r="E13" s="333"/>
    </row>
    <row r="14" spans="1:7" x14ac:dyDescent="0.35">
      <c r="A14" s="394">
        <v>42103035386</v>
      </c>
      <c r="B14" s="390" t="s">
        <v>705</v>
      </c>
      <c r="C14" s="364">
        <v>21915487</v>
      </c>
      <c r="D14" s="365">
        <v>40579025</v>
      </c>
      <c r="E14" s="333"/>
    </row>
    <row r="15" spans="1:7" x14ac:dyDescent="0.35">
      <c r="A15" s="394">
        <v>40003982628</v>
      </c>
      <c r="B15" s="390" t="s">
        <v>706</v>
      </c>
      <c r="C15" s="365">
        <v>21347667</v>
      </c>
      <c r="D15" s="365">
        <v>199227780</v>
      </c>
      <c r="E15" s="333"/>
    </row>
    <row r="16" spans="1:7" ht="26" x14ac:dyDescent="0.35">
      <c r="A16" s="395">
        <v>50003356621</v>
      </c>
      <c r="B16" s="391" t="s">
        <v>211</v>
      </c>
      <c r="C16" s="366">
        <v>20623203</v>
      </c>
      <c r="D16" s="367">
        <v>20777812</v>
      </c>
      <c r="E16" s="396" t="s">
        <v>785</v>
      </c>
    </row>
  </sheetData>
  <sortState xmlns:xlrd2="http://schemas.microsoft.com/office/spreadsheetml/2017/richdata2" ref="A2:D26">
    <sortCondition descending="1" ref="C2:C26"/>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FDE4BDC224AC469341B5F65BA05B91" ma:contentTypeVersion="12" ma:contentTypeDescription="Create a new document." ma:contentTypeScope="" ma:versionID="39cae158b7dff8a274ce05cdaae0edf0">
  <xsd:schema xmlns:xsd="http://www.w3.org/2001/XMLSchema" xmlns:xs="http://www.w3.org/2001/XMLSchema" xmlns:p="http://schemas.microsoft.com/office/2006/metadata/properties" xmlns:ns2="7cbb40de-2a3d-4339-989a-9620ec6df7ad" xmlns:ns3="48785a95-53b7-40b0-97a6-fb55372e5a26" targetNamespace="http://schemas.microsoft.com/office/2006/metadata/properties" ma:root="true" ma:fieldsID="f468545a9e1dace7e90a2665ed5c88bc" ns2:_="" ns3:_="">
    <xsd:import namespace="7cbb40de-2a3d-4339-989a-9620ec6df7ad"/>
    <xsd:import namespace="48785a95-53b7-40b0-97a6-fb55372e5a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b40de-2a3d-4339-989a-9620ec6df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c4bc89c-0b62-4fe7-8061-68c9b0435eb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785a95-53b7-40b0-97a6-fb55372e5a2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34df101-7c2e-43bf-931b-61bd9b9f2929}" ma:internalName="TaxCatchAll" ma:showField="CatchAllData" ma:web="48785a95-53b7-40b0-97a6-fb55372e5a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bb40de-2a3d-4339-989a-9620ec6df7ad">
      <Terms xmlns="http://schemas.microsoft.com/office/infopath/2007/PartnerControls"/>
    </lcf76f155ced4ddcb4097134ff3c332f>
    <TaxCatchAll xmlns="48785a95-53b7-40b0-97a6-fb55372e5a26" xsi:nil="true"/>
  </documentManagement>
</p:properties>
</file>

<file path=customXml/itemProps1.xml><?xml version="1.0" encoding="utf-8"?>
<ds:datastoreItem xmlns:ds="http://schemas.openxmlformats.org/officeDocument/2006/customXml" ds:itemID="{059EE65F-9B7F-4144-9AB0-08BF8593A0CF}"/>
</file>

<file path=customXml/itemProps2.xml><?xml version="1.0" encoding="utf-8"?>
<ds:datastoreItem xmlns:ds="http://schemas.openxmlformats.org/officeDocument/2006/customXml" ds:itemID="{4E31F735-E4E4-4818-9A7D-1B80AE84EC44}"/>
</file>

<file path=customXml/itemProps3.xml><?xml version="1.0" encoding="utf-8"?>
<ds:datastoreItem xmlns:ds="http://schemas.openxmlformats.org/officeDocument/2006/customXml" ds:itemID="{4FA08B82-429D-4682-9FC2-F7002974E7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Pašvaldības</vt:lpstr>
      <vt:lpstr>Pašvaldības_tabula</vt:lpstr>
      <vt:lpstr>Pašvaldību-kapitālsab.</vt:lpstr>
      <vt:lpstr>Pašvaldību-kapitālsab._tabula</vt:lpstr>
      <vt:lpstr>Pašvaldību-kap.sab_atlase_2022</vt:lpstr>
      <vt:lpstr>ir__inform._par_divid._nav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Ilona.Cible@pkc.mk.gov.lv</dc:creator>
  <cp:lastModifiedBy>Aigars Sauss</cp:lastModifiedBy>
  <cp:lastPrinted>2022-06-14T13:12:47Z</cp:lastPrinted>
  <dcterms:created xsi:type="dcterms:W3CDTF">2006-10-02T04:59:59Z</dcterms:created>
  <dcterms:modified xsi:type="dcterms:W3CDTF">2024-02-19T14:30:57Z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0x010100B8FDE4BDC224AC469341B5F65BA05B91</vt:lpwstr>
  </property>
</Properties>
</file>